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y Drive\JAVNE NABAVKE\1. OPSTINSKA UPRAVA\Nabavke za 2025. godinu\Javne nabavke za 2025. godinu\21. Nabavka opreme za muzej i radovi - 0031\"/>
    </mc:Choice>
  </mc:AlternateContent>
  <bookViews>
    <workbookView xWindow="-120" yWindow="-120" windowWidth="38640" windowHeight="21120" tabRatio="856"/>
  </bookViews>
  <sheets>
    <sheet name="Mont molerski radovi i oprema" sheetId="42" r:id="rId1"/>
  </sheets>
  <definedNames>
    <definedName name="_xlnm.Print_Area" localSheetId="0">'Mont molerski radovi i oprema'!$A$1:$I$131</definedName>
  </definedNames>
  <calcPr calcId="152511"/>
</workbook>
</file>

<file path=xl/calcChain.xml><?xml version="1.0" encoding="utf-8"?>
<calcChain xmlns="http://schemas.openxmlformats.org/spreadsheetml/2006/main">
  <c r="A124" i="42" l="1"/>
  <c r="A123" i="42"/>
  <c r="A117" i="42"/>
  <c r="A116" i="42"/>
  <c r="A112" i="42"/>
  <c r="A111" i="42"/>
  <c r="A108" i="42"/>
  <c r="A107" i="42"/>
  <c r="A104" i="42"/>
  <c r="A103" i="42"/>
  <c r="A100" i="42"/>
  <c r="A99" i="42"/>
  <c r="A96" i="42"/>
  <c r="A95" i="42"/>
  <c r="A92" i="42"/>
  <c r="A91" i="42"/>
  <c r="A88" i="42"/>
  <c r="A87" i="42"/>
  <c r="A84" i="42"/>
  <c r="A83" i="42"/>
  <c r="A80" i="42"/>
  <c r="A79" i="42"/>
  <c r="A76" i="42"/>
  <c r="A75" i="42"/>
  <c r="A72" i="42"/>
  <c r="A71" i="42"/>
  <c r="A68" i="42"/>
  <c r="A67" i="42"/>
  <c r="A64" i="42"/>
  <c r="A63" i="42"/>
  <c r="A60" i="42"/>
  <c r="A59" i="42"/>
  <c r="A56" i="42"/>
  <c r="A55" i="42"/>
  <c r="A52" i="42"/>
  <c r="A51" i="42"/>
  <c r="A48" i="42"/>
  <c r="A47" i="42"/>
  <c r="A44" i="42"/>
  <c r="A43" i="42"/>
  <c r="A41" i="42"/>
  <c r="A40" i="42"/>
  <c r="A37" i="42"/>
  <c r="A36" i="42"/>
  <c r="A23" i="42" l="1"/>
  <c r="A19" i="42"/>
  <c r="A15" i="42"/>
  <c r="A11" i="42" l="1"/>
  <c r="A7" i="42" l="1"/>
  <c r="A2" i="42" l="1"/>
  <c r="A5" i="42" l="1"/>
  <c r="A9" i="42" l="1"/>
  <c r="A13" i="42" s="1"/>
  <c r="A17" i="42" l="1"/>
  <c r="A21" i="42" l="1"/>
  <c r="A25" i="42" s="1"/>
  <c r="A30" i="42" l="1"/>
  <c r="A34" i="42"/>
  <c r="A38" i="42" l="1"/>
  <c r="A42" i="42" l="1"/>
  <c r="A46" i="42"/>
  <c r="A50" i="42" s="1"/>
  <c r="A54" i="42" s="1"/>
  <c r="A58" i="42" s="1"/>
  <c r="A62" i="42" s="1"/>
  <c r="A66" i="42" s="1"/>
  <c r="A70" i="42" s="1"/>
  <c r="A74" i="42" s="1"/>
  <c r="A78" i="42" s="1"/>
  <c r="A82" i="42" s="1"/>
  <c r="A86" i="42" s="1"/>
  <c r="A90" i="42" s="1"/>
  <c r="A94" i="42" s="1"/>
  <c r="A98" i="42" s="1"/>
  <c r="A102" i="42" s="1"/>
  <c r="A106" i="42" s="1"/>
  <c r="A110" i="42" s="1"/>
  <c r="A114" i="42" s="1"/>
  <c r="A118" i="42" s="1"/>
  <c r="A122" i="42" s="1"/>
  <c r="A126" i="42" s="1"/>
</calcChain>
</file>

<file path=xl/sharedStrings.xml><?xml version="1.0" encoding="utf-8"?>
<sst xmlns="http://schemas.openxmlformats.org/spreadsheetml/2006/main" count="170" uniqueCount="50">
  <si>
    <t>m'</t>
  </si>
  <si>
    <t>:</t>
  </si>
  <si>
    <t>x</t>
  </si>
  <si>
    <t>=</t>
  </si>
  <si>
    <r>
      <t xml:space="preserve">  m</t>
    </r>
    <r>
      <rPr>
        <vertAlign val="superscript"/>
        <sz val="10"/>
        <rFont val="Arial"/>
        <family val="2"/>
      </rPr>
      <t>2</t>
    </r>
  </si>
  <si>
    <t>kom.</t>
  </si>
  <si>
    <t>Prostorija 5:</t>
  </si>
  <si>
    <t>Поз.</t>
  </si>
  <si>
    <t>Опис позиције:</t>
  </si>
  <si>
    <t>Јед.м.</t>
  </si>
  <si>
    <t>Кол.</t>
  </si>
  <si>
    <t>Израда преградног зида дебљине 100 мм,једнострука метална потконструкција обложена обострано двоструким гипс картонским плоћама ГК12.5 мм. Преградни неносив зид израдити од поцинкованих профила ЦМ50. Саставе обрадити глет масом и бандаж тракама по упутству пројектанта. У цену улази и радна скела. Обраĉун по м2 постављене површине скупа са материјалом и радом.</t>
  </si>
  <si>
    <t>Бојење унутрашњих зидова и плафона.
Бојење постићи висококвалитетном , влагоотпорном бојом до добијања равномерне обојености. Бојом у тону према Палети боја из пројектне документације за наведену просторију.
Обрачун по м2.</t>
  </si>
  <si>
    <t>Плафони:</t>
  </si>
  <si>
    <t>Зидови:</t>
  </si>
  <si>
    <t>ком.</t>
  </si>
  <si>
    <t>Подлога за легенду/штампани материјал. Подлога од белог медијапана на подконструкцији причвршћеној на чврсту подлогу помоћу металних везних средстава.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м2.</t>
  </si>
  <si>
    <t>Набавка и постављање тешких роло завеса висине 240цм. Завесе са свим потребним прибором за качење. Завесе по избору инвеститора уз сагласност пројектанта.
Обрачун по м' хоризонталне пројекције.</t>
  </si>
  <si>
    <t>Израда ликовних педстава по мотивима Научног тима. На чврстој подлози израдити у атељеу од стране еминентног ликовног уметника трајним бојама ликовне представе према упутству Научног тима и димензијама из пројектне документације. Елемете транспортовати и монтирати на лицу места на за то предвиђене позиције. У цену улази сав материјал и рад, са монтажом.
Обрачун по м2.</t>
  </si>
  <si>
    <r>
      <rPr>
        <b/>
        <sz val="10"/>
        <rFont val="Arial"/>
        <family val="2"/>
      </rPr>
      <t>25.</t>
    </r>
    <r>
      <rPr>
        <sz val="10"/>
        <rFont val="Arial"/>
        <family val="2"/>
      </rPr>
      <t xml:space="preserve"> Хоризонтална застакљена витрина за излагање и одлагање у сувенирници.
Витрина укупних димензија ДxШxВ=200x60x90цм. Примењени материјали: бојени медиапан, сигурносно стакло,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</si>
  <si>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26.</t>
    </r>
    <r>
      <rPr>
        <sz val="10"/>
        <rFont val="Arial"/>
        <family val="2"/>
      </rPr>
      <t xml:space="preserve"> радни сто-каса у сувенирници. 
Радни сто-каса укупних димензија ДxШxВ=110x55x90цм. Примењени материјали: бојени медиапан,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</si>
  <si>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27.</t>
    </r>
    <r>
      <rPr>
        <sz val="10"/>
        <rFont val="Arial"/>
        <family val="2"/>
      </rPr>
      <t xml:space="preserve"> Зидна застакљена полица у сувенирници. 
Полица димензија ШxВ=30x200цм. Полица са затвореним делом за одлагање у комбинацији бојени медиапан, застакљеним простором за излагање са медијапан леђима, и капителом за уградну расвету. Примењени материјали: фурнир-медиапан, сигурносно стакло,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
Обрачун по м'.</t>
    </r>
  </si>
  <si>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 Вертикална застакљена витрина за излагање експоната.
Витрина укупних димензија ДxШxВ=90x45x370цм. Виртрина са постаментом од бојеног МДФ-а, застакљеним простором за излагање, и МДФ капителом за уградну расвету. Примењени материјали: бојени МДФ, сигурносно стакло,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</si>
  <si>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6.</t>
    </r>
    <r>
      <rPr>
        <sz val="10"/>
        <rFont val="Arial"/>
        <family val="2"/>
      </rPr>
      <t xml:space="preserve"> Вертикална застакљена витрина за излагање експоната.
Витрина укупних димензија ДxШxВ=90x15x370цм. Виртрина са постаментом од бојеног МДФ-а, застакљеним простором за излагање, и МДФ капителом за уградну расвету. Примењени материјали: бојени МДФ, сигурносно стакло,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</si>
  <si>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22.</t>
    </r>
    <r>
      <rPr>
        <sz val="10"/>
        <rFont val="Arial"/>
        <family val="2"/>
      </rPr>
      <t xml:space="preserve"> Вертикална застакљена витрина за излагање експоната.
Витрина укупних димензија ДxШxВ=140x15x370цм. Виртрина са постаментом од бојеног МДФ-а, застакљеним простором за излагање, и МДФ капителом за уградну расвету. Примењени материјали: бојени МДФ, сигурносно стакло,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</si>
  <si>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8.</t>
    </r>
    <r>
      <rPr>
        <sz val="10"/>
        <rFont val="Arial"/>
        <family val="2"/>
      </rPr>
      <t xml:space="preserve"> Вертикална застакљена витрина за излагање експоната.
Витрина укупних димензија ДxШxВ=250x15x370цм. Виртрина са постаментом од бојеног МДФ-а, застакљеним простором за излагање, и МДФ капителом за уградну расвету. Примењени материјали: бојени МДФ, сигурносно стакло,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</si>
  <si>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36.</t>
    </r>
    <r>
      <rPr>
        <sz val="10"/>
        <rFont val="Arial"/>
        <family val="2"/>
      </rPr>
      <t xml:space="preserve"> Вертикална застакљена витрина за излагање експоната.
Витрина укупних димензија ДxШxВ=110x15x370цм. Виртрина са постаментом од бојеног МДФ-а, застакљеним простором за излагање, и МДФ капителом за уградну расвету. Примењени материјали: бојени МДФ, сигурносно стакло,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</si>
  <si>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10.</t>
    </r>
    <r>
      <rPr>
        <sz val="10"/>
        <rFont val="Arial"/>
        <family val="2"/>
      </rPr>
      <t xml:space="preserve"> Хоризонтална застакљена витрина за излагање експоната.
Витрина укупних димензија ДxШxВ=140x45x90цм. Виртрина са постаментом од бојеног МДФ-а и застакљеним простором за излагање. Примењени материјали: бојени МДФ, сигурносно стакло,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</si>
  <si>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14.</t>
    </r>
    <r>
      <rPr>
        <sz val="10"/>
        <rFont val="Arial"/>
        <family val="2"/>
      </rPr>
      <t xml:space="preserve"> Хоризонтална застакљена витрина за излагање експоната.
Витрина укупних димензија ДxШxВ=120x45x90цм. Виртрина са постаментом од бојеног МДФ-а и застакљеним простором за излагање. Примењени материјали: бојени МДФ, сигурносно стакло,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</si>
  <si>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21.</t>
    </r>
    <r>
      <rPr>
        <sz val="10"/>
        <rFont val="Arial"/>
        <family val="2"/>
      </rPr>
      <t xml:space="preserve"> Хоризонтална застакљена витрина за излагање експоната.
Витрина укупних димензија ДxШxВ=120x45x90цм. Виртрина са постаментом од бојеног МДФ-а и застакљеним простором за излагање. Примењени материјали: бојени МДФ, сигурносно стакло,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</si>
  <si>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39.</t>
    </r>
    <r>
      <rPr>
        <sz val="10"/>
        <rFont val="Arial"/>
        <family val="2"/>
      </rPr>
      <t xml:space="preserve"> Хоризонтална застакљена витрина за излагање експоната.
Витрина укупних димензија ДxШxВ=230x45x90цм. Виртрина са постаментом од бојеног МДФ-а и застакљеним простором за излагање. Примењени материјали: бојени МДФ, сигурносно стакло, оков са бравицама за закључавање ’’БЛУМ’’ или друго еквивалентних карактеристика.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</si>
  <si>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32.</t>
    </r>
    <r>
      <rPr>
        <sz val="10"/>
        <rFont val="Arial"/>
        <family val="2"/>
      </rPr>
      <t xml:space="preserve"> Хоризонтални постамент за таблете.
Постамент укупних димензија ДxШxВ=220x50x90цм. Постамент од бојеног МДФ-а.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</si>
  <si>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38.</t>
    </r>
    <r>
      <rPr>
        <sz val="10"/>
        <rFont val="Arial"/>
        <family val="2"/>
      </rPr>
      <t xml:space="preserve"> Хоризонтални постамент за таблете.
Постамент укупних димензија ДxШxВ=175x50x90цм. Постамент од бојеног МДФ-а.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</si>
  <si>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39.</t>
    </r>
    <r>
      <rPr>
        <sz val="10"/>
        <rFont val="Arial"/>
        <family val="2"/>
      </rPr>
      <t xml:space="preserve"> Хоризонтални постамент за таблете.
Постамент укупних димензија ДxШxВ=120x50x90цм. Постамент од бојеног МДФ-а.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</si>
  <si>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4 и 19.</t>
    </r>
    <r>
      <rPr>
        <sz val="10"/>
        <rFont val="Arial"/>
        <family val="2"/>
      </rPr>
      <t xml:space="preserve"> Изложбене књиге.
Књиге укупних димензија 2xШxВ=2x150x180цм. Књиге од бојеног МДФ-а.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</si>
  <si>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4 и 19</t>
    </r>
    <r>
      <rPr>
        <sz val="10"/>
        <rFont val="Arial"/>
        <family val="2"/>
      </rPr>
      <t>. Хоризонтална лучна изложбена витрина за књиге. Витрина је део веће композиције ''књига'' и налази се унутар подног елемента од гипскартонских плоча.Витрина укупних димензија ШxВ=180x15цм. Витрина од бојеног МДФ-а застакљена сигурносним стаклом. Елемент снабдети потребним инсталацијама за обезбеђење, комуникацију и расвету.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комаду.</t>
    </r>
  </si>
  <si>
    <r>
      <rPr>
        <b/>
        <sz val="10"/>
        <rFont val="Arial"/>
        <family val="2"/>
      </rPr>
      <t>33.</t>
    </r>
    <r>
      <rPr>
        <sz val="10"/>
        <rFont val="Arial"/>
        <family val="2"/>
      </rPr>
      <t xml:space="preserve"> Декоративне облоге у позицији надвратника.
Облоге од бојеног МДФ-а у свему према пројектној документацији.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м2 облоге.</t>
    </r>
  </si>
  <si>
    <r>
      <rPr>
        <b/>
        <sz val="10"/>
        <rFont val="Arial"/>
        <family val="2"/>
      </rPr>
      <t>2.</t>
    </r>
    <r>
      <rPr>
        <sz val="10"/>
        <rFont val="Arial"/>
        <family val="2"/>
      </rPr>
      <t xml:space="preserve"> Декоративна слова од бојеног МДФ-а.
Слова од бојеног МДФ-а у свему према пројектној документацији. У цену урачуната израда према упутству инвеститора уз сагласност пројектанта и уградња. Мере корисцене у предмеру и предрацуну за дату позицију су архитектонске. Мере обавезно проверити на лицу места! 
Обрачун по ком.</t>
    </r>
  </si>
  <si>
    <r>
      <rPr>
        <b/>
        <sz val="10"/>
        <rFont val="Arial"/>
        <family val="2"/>
      </rPr>
      <t>4 и 19.</t>
    </r>
    <r>
      <rPr>
        <sz val="10"/>
        <rFont val="Arial"/>
        <family val="2"/>
      </rPr>
      <t xml:space="preserve"> Израда носача књига од гипс картонских плоча ГКБ дебљине 12,5 мм, са израдом металне потконструкцијце причвршћене у под и плафон. Горњи лучни зид-ваљак, је горњом страном спојен са међуспратном конструкцијом.
Металну потконструкцију израдити од поцинкованих профила, а по пројекту и упутству произвођача. Саставе обрадити глет масом и бандаж траком, по упутству пројектанта. У цену улази и радна скела. Обрачун паушално комплетне књиге.</t>
    </r>
  </si>
  <si>
    <t>Облагање зидова гипс картонским плочама ГКБ дебљине 2 x 12,5 мм, са израдом металне подконструкцијом причвршћене за зид. Укупна дебљина облоге је 48 мм.
Металну подконструкцију израдити од поцинкованих профила ЦД 60x27 мм, а по пројекту и упутству произвођаĉа. Саставе обрадити глет масом и бандаж траком, по упутству пројектанта. У цену улази и радна скела. Обрачун по м2 постављене површине скупа са материјалом и радом.</t>
  </si>
  <si>
    <r>
      <rPr>
        <b/>
        <sz val="10"/>
        <rFont val="Arial"/>
        <family val="2"/>
      </rPr>
      <t>15</t>
    </r>
    <r>
      <rPr>
        <sz val="10"/>
        <rFont val="Arial"/>
        <family val="2"/>
      </rPr>
      <t>. Израда скрипторијума од гипс картонских плоча ГКБ дебљине 12,5 мм, са израдом металне потконструкцијц причвршћене за зидове и међуспратну конструкцију. Скрипторијум чине две спојене целине-нише које садрже шест стубова 25/25цм висине 225цм, над којима су формиране две куполе од укрштених лукова. Лукови су горњом страном спојени са међуспратном конструкцијом.
Металну потконструкцију израдити од поцинкованих профила, а по пројекту и упутству произвођаĉа. Саставе обрадити глет масом и бандаж траком, по упутству пројектанта. У цену улази и радна скела. Обрачун по м2 постављене развијене површине комплетног скрипторијума скупа са материјалом и радом.</t>
    </r>
  </si>
  <si>
    <r>
      <rPr>
        <b/>
        <sz val="10"/>
        <rFont val="Arial"/>
        <family val="2"/>
      </rPr>
      <t>9.</t>
    </r>
    <r>
      <rPr>
        <sz val="10"/>
        <rFont val="Arial"/>
        <family val="2"/>
      </rPr>
      <t xml:space="preserve"> ''Печат'' са плафона.
Печат укупних димензија ДџШџВ=240x100x90цм. Печат од од гипс картонских плоча ГКБ дебљине 12,5 мм, са израдом металне потконструкције причвршћене у плафон. На печату израдити словни натпис ЋИРИЛИЦА.
Металну потконструкцију израдити од поцинкованих профила, а по пројекту и упутству произвођаĉа. Саставе обрадити глет масом и бандаж траком, по упутству пројектанта. У цену улази и радна скела. Обрачун паушално комплетне позиције.</t>
    </r>
  </si>
  <si>
    <t>Канцеларијска столица. Набавка канцеларијске столице према упутству инвеститора уз сагласност пројектанта.
Обрачун по комаду.</t>
  </si>
  <si>
    <t>Израда и постављање лутке Светог апостола и јеванђелисте Луке у природној величини. Лутку израдити и поставити на пројектом предвиђено место према упутствима Инвеститора.
Обрачун по ком.</t>
  </si>
  <si>
    <t>Расвета ЛЕД рефлекторима на шинама (један рефлектор по м’). У цену улазе шине, расвета, и сав везни материјал. У цену НЕ улази примарни развод електроинсталација до позиција шинске расвете. Користити трофазну расвету типа ’’ЛТЦ’’, ’’ОСРАМ’’, ’’ФИЛИПС’’... вишег квалитета по избору инвеститора уз сагласност пројектанта.
Обрачун по м'.</t>
  </si>
  <si>
    <t>МОНТАЖНО-МОЛЕРСКО РАДОВИ И ОПРЕМА ЕНТЕРИЈЕРА:</t>
  </si>
  <si>
    <t>УКУПНА ЦЕНА БЕЗ ПДВ-А:</t>
  </si>
  <si>
    <t>УКУПНА ЦЕНА СА ПДВ-ОМ:</t>
  </si>
  <si>
    <t>Јед. цена без Пдв-а (РСД)</t>
  </si>
  <si>
    <t>Укупна цена без Пдв-а (РСД)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</si>
</sst>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;[Red]0.00"/>
    <numFmt numFmtId="166" formatCode="0.000"/>
  </numFmts>
  <fonts count="12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b/>
      <sz val="10"/>
      <name val="YUFuturaL"/>
    </font>
    <font>
      <b/>
      <i/>
      <sz val="10"/>
      <name val="Arial"/>
      <family val="2"/>
    </font>
    <font>
      <sz val="10"/>
      <color indexed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122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6" fontId="5" fillId="0" borderId="1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3" borderId="4" xfId="0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2" borderId="1" xfId="0" applyFont="1" applyFill="1" applyBorder="1" applyAlignment="1">
      <alignment horizontal="right" vertical="center" wrapText="1" shrinkToFit="1"/>
    </xf>
    <xf numFmtId="0" fontId="1" fillId="0" borderId="8" xfId="0" applyFont="1" applyBorder="1" applyAlignment="1">
      <alignment horizontal="left" vertical="center" wrapText="1" shrinkToFit="1"/>
    </xf>
    <xf numFmtId="165" fontId="1" fillId="0" borderId="8" xfId="0" applyNumberFormat="1" applyFont="1" applyBorder="1" applyAlignment="1">
      <alignment horizontal="right" vertical="center" wrapText="1"/>
    </xf>
    <xf numFmtId="165" fontId="4" fillId="0" borderId="8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 shrinkToFit="1"/>
    </xf>
    <xf numFmtId="165" fontId="4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 wrapText="1" shrinkToFit="1"/>
    </xf>
    <xf numFmtId="0" fontId="0" fillId="0" borderId="9" xfId="0" applyBorder="1" applyAlignment="1">
      <alignment vertical="center"/>
    </xf>
    <xf numFmtId="165" fontId="1" fillId="0" borderId="4" xfId="0" applyNumberFormat="1" applyFont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 shrinkToFit="1"/>
    </xf>
    <xf numFmtId="0" fontId="1" fillId="0" borderId="9" xfId="0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3" xfId="0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5" fillId="0" borderId="13" xfId="0" applyFont="1" applyBorder="1" applyAlignment="1">
      <alignment horizontal="left" vertical="center" wrapText="1" shrinkToFit="1"/>
    </xf>
    <xf numFmtId="0" fontId="5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9" xfId="0" applyFont="1" applyBorder="1" applyAlignment="1">
      <alignment horizontal="left" vertical="center" wrapText="1" shrinkToFit="1"/>
    </xf>
    <xf numFmtId="0" fontId="0" fillId="0" borderId="9" xfId="0" applyBorder="1" applyAlignment="1">
      <alignment vertical="center" wrapText="1"/>
    </xf>
    <xf numFmtId="0" fontId="5" fillId="3" borderId="13" xfId="0" applyFont="1" applyFill="1" applyBorder="1" applyAlignment="1">
      <alignment horizontal="left" vertical="center" wrapText="1" shrinkToFit="1"/>
    </xf>
    <xf numFmtId="0" fontId="5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6" fontId="5" fillId="2" borderId="3" xfId="0" applyNumberFormat="1" applyFont="1" applyFill="1" applyBorder="1" applyAlignment="1">
      <alignment vertical="top" wrapText="1"/>
    </xf>
    <xf numFmtId="166" fontId="5" fillId="0" borderId="11" xfId="0" applyNumberFormat="1" applyFont="1" applyBorder="1" applyAlignment="1">
      <alignment vertical="top" wrapText="1"/>
    </xf>
    <xf numFmtId="166" fontId="5" fillId="0" borderId="5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166" fontId="5" fillId="0" borderId="0" xfId="0" applyNumberFormat="1" applyFont="1" applyAlignment="1">
      <alignment vertical="top" wrapText="1"/>
    </xf>
    <xf numFmtId="166" fontId="1" fillId="0" borderId="0" xfId="0" applyNumberFormat="1" applyFont="1" applyAlignment="1">
      <alignment vertical="top" wrapText="1"/>
    </xf>
    <xf numFmtId="2" fontId="0" fillId="0" borderId="9" xfId="0" applyNumberForma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66" fontId="5" fillId="3" borderId="11" xfId="0" applyNumberFormat="1" applyFont="1" applyFill="1" applyBorder="1" applyAlignment="1">
      <alignment horizontal="center" vertical="top" wrapText="1"/>
    </xf>
    <xf numFmtId="0" fontId="10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4" fillId="0" borderId="12" xfId="0" applyNumberFormat="1" applyFont="1" applyBorder="1" applyAlignment="1">
      <alignment vertical="top" wrapText="1"/>
    </xf>
    <xf numFmtId="165" fontId="4" fillId="0" borderId="8" xfId="0" applyNumberFormat="1" applyFont="1" applyBorder="1" applyAlignment="1">
      <alignment vertical="top" wrapText="1"/>
    </xf>
    <xf numFmtId="165" fontId="1" fillId="0" borderId="8" xfId="0" applyNumberFormat="1" applyFont="1" applyBorder="1" applyAlignment="1">
      <alignment vertical="top" wrapText="1"/>
    </xf>
    <xf numFmtId="0" fontId="0" fillId="0" borderId="8" xfId="0" applyBorder="1" applyAlignment="1">
      <alignment vertical="top"/>
    </xf>
    <xf numFmtId="165" fontId="1" fillId="2" borderId="1" xfId="0" applyNumberFormat="1" applyFont="1" applyFill="1" applyBorder="1" applyAlignment="1">
      <alignment vertical="top" wrapText="1"/>
    </xf>
    <xf numFmtId="165" fontId="1" fillId="0" borderId="4" xfId="0" applyNumberFormat="1" applyFont="1" applyBorder="1" applyAlignment="1">
      <alignment vertical="top" wrapText="1"/>
    </xf>
    <xf numFmtId="165" fontId="4" fillId="3" borderId="12" xfId="0" applyNumberFormat="1" applyFont="1" applyFill="1" applyBorder="1" applyAlignment="1">
      <alignment vertical="top" wrapText="1"/>
    </xf>
    <xf numFmtId="165" fontId="1" fillId="0" borderId="12" xfId="0" applyNumberFormat="1" applyFont="1" applyBorder="1" applyAlignment="1">
      <alignment vertical="top" wrapText="1"/>
    </xf>
    <xf numFmtId="164" fontId="0" fillId="0" borderId="0" xfId="1" applyFont="1" applyAlignment="1">
      <alignment vertical="center"/>
    </xf>
    <xf numFmtId="164" fontId="1" fillId="0" borderId="0" xfId="1" applyFont="1" applyAlignment="1">
      <alignment horizontal="right" vertical="center" wrapText="1"/>
    </xf>
    <xf numFmtId="164" fontId="4" fillId="0" borderId="6" xfId="1" applyFont="1" applyBorder="1" applyAlignment="1">
      <alignment horizontal="right" vertical="center" wrapText="1"/>
    </xf>
    <xf numFmtId="164" fontId="7" fillId="0" borderId="6" xfId="1" applyFont="1" applyBorder="1" applyAlignment="1">
      <alignment horizontal="right" vertical="center" wrapText="1"/>
    </xf>
    <xf numFmtId="164" fontId="7" fillId="0" borderId="14" xfId="1" applyFont="1" applyBorder="1" applyAlignment="1">
      <alignment horizontal="right" vertical="center" wrapText="1"/>
    </xf>
    <xf numFmtId="164" fontId="9" fillId="0" borderId="0" xfId="1" applyFont="1" applyAlignment="1">
      <alignment horizontal="right" vertical="center" wrapText="1"/>
    </xf>
    <xf numFmtId="164" fontId="4" fillId="0" borderId="8" xfId="1" applyFont="1" applyBorder="1" applyAlignment="1">
      <alignment horizontal="right" vertical="center" wrapText="1"/>
    </xf>
    <xf numFmtId="164" fontId="4" fillId="0" borderId="12" xfId="1" applyFont="1" applyBorder="1" applyAlignment="1">
      <alignment horizontal="right" vertical="center" wrapText="1"/>
    </xf>
    <xf numFmtId="164" fontId="1" fillId="0" borderId="8" xfId="1" applyFont="1" applyBorder="1" applyAlignment="1">
      <alignment horizontal="right" vertical="center" wrapText="1"/>
    </xf>
    <xf numFmtId="164" fontId="4" fillId="0" borderId="14" xfId="1" applyFont="1" applyBorder="1" applyAlignment="1">
      <alignment horizontal="right" vertical="center" wrapText="1"/>
    </xf>
    <xf numFmtId="164" fontId="5" fillId="0" borderId="10" xfId="1" applyFont="1" applyBorder="1" applyAlignment="1">
      <alignment horizontal="center" vertical="center" wrapText="1"/>
    </xf>
    <xf numFmtId="164" fontId="1" fillId="0" borderId="6" xfId="1" applyFont="1" applyBorder="1" applyAlignment="1">
      <alignment horizontal="right" vertical="center" wrapText="1"/>
    </xf>
    <xf numFmtId="164" fontId="1" fillId="0" borderId="9" xfId="1" applyFont="1" applyBorder="1" applyAlignment="1">
      <alignment horizontal="right" vertical="center" wrapText="1"/>
    </xf>
    <xf numFmtId="164" fontId="1" fillId="2" borderId="2" xfId="1" applyFont="1" applyFill="1" applyBorder="1" applyAlignment="1">
      <alignment horizontal="right" vertical="center" wrapText="1"/>
    </xf>
    <xf numFmtId="164" fontId="1" fillId="0" borderId="14" xfId="1" applyFont="1" applyBorder="1" applyAlignment="1">
      <alignment horizontal="right" vertical="center" wrapText="1"/>
    </xf>
    <xf numFmtId="164" fontId="5" fillId="3" borderId="14" xfId="1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right" vertical="center" wrapText="1"/>
    </xf>
    <xf numFmtId="164" fontId="1" fillId="0" borderId="4" xfId="1" applyFont="1" applyBorder="1" applyAlignment="1">
      <alignment horizontal="right" vertical="center" wrapText="1"/>
    </xf>
    <xf numFmtId="164" fontId="5" fillId="3" borderId="13" xfId="1" applyFont="1" applyFill="1" applyBorder="1" applyAlignment="1">
      <alignment horizontal="right" vertical="center"/>
    </xf>
    <xf numFmtId="164" fontId="1" fillId="0" borderId="13" xfId="1" applyFont="1" applyBorder="1" applyAlignment="1">
      <alignment horizontal="right" vertical="center" wrapText="1"/>
    </xf>
    <xf numFmtId="164" fontId="0" fillId="0" borderId="9" xfId="1" applyFont="1" applyBorder="1" applyAlignment="1">
      <alignment vertical="center"/>
    </xf>
    <xf numFmtId="0" fontId="1" fillId="0" borderId="9" xfId="0" applyFont="1" applyBorder="1" applyAlignment="1">
      <alignment horizontal="left" vertical="top" wrapText="1" shrinkToFi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6" fontId="5" fillId="0" borderId="15" xfId="0" applyNumberFormat="1" applyFont="1" applyBorder="1" applyAlignment="1">
      <alignment vertical="top" wrapText="1"/>
    </xf>
    <xf numFmtId="165" fontId="1" fillId="0" borderId="16" xfId="0" applyNumberFormat="1" applyFont="1" applyBorder="1" applyAlignment="1">
      <alignment vertical="top" wrapText="1"/>
    </xf>
    <xf numFmtId="0" fontId="1" fillId="0" borderId="17" xfId="0" applyFont="1" applyBorder="1" applyAlignment="1">
      <alignment horizontal="left" vertical="top" wrapText="1" shrinkToFit="1"/>
    </xf>
    <xf numFmtId="0" fontId="1" fillId="0" borderId="17" xfId="0" applyFont="1" applyBorder="1" applyAlignment="1">
      <alignment horizontal="center" vertical="center" wrapText="1"/>
    </xf>
    <xf numFmtId="165" fontId="1" fillId="0" borderId="17" xfId="0" applyNumberFormat="1" applyFont="1" applyBorder="1" applyAlignment="1">
      <alignment horizontal="right" vertical="center" wrapText="1"/>
    </xf>
    <xf numFmtId="164" fontId="1" fillId="0" borderId="17" xfId="1" applyFont="1" applyBorder="1" applyAlignment="1">
      <alignment horizontal="right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1" fillId="0" borderId="18" xfId="1" applyFont="1" applyBorder="1" applyAlignment="1">
      <alignment horizontal="right" vertical="center" wrapText="1"/>
    </xf>
    <xf numFmtId="0" fontId="0" fillId="0" borderId="19" xfId="0" applyBorder="1" applyAlignment="1">
      <alignment vertical="center"/>
    </xf>
    <xf numFmtId="0" fontId="1" fillId="0" borderId="8" xfId="0" applyFont="1" applyBorder="1" applyAlignment="1">
      <alignment horizontal="left" vertical="top" wrapText="1" shrinkToFit="1"/>
    </xf>
    <xf numFmtId="0" fontId="1" fillId="0" borderId="12" xfId="0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right" vertical="center" wrapText="1"/>
    </xf>
    <xf numFmtId="164" fontId="1" fillId="0" borderId="12" xfId="1" applyFont="1" applyBorder="1" applyAlignment="1">
      <alignment horizontal="righ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165" fontId="4" fillId="0" borderId="16" xfId="0" applyNumberFormat="1" applyFont="1" applyBorder="1" applyAlignment="1">
      <alignment vertical="top" wrapText="1"/>
    </xf>
    <xf numFmtId="0" fontId="1" fillId="0" borderId="16" xfId="0" applyFont="1" applyBorder="1" applyAlignment="1">
      <alignment horizontal="left" vertical="center" wrapText="1" shrinkToFit="1"/>
    </xf>
    <xf numFmtId="0" fontId="4" fillId="0" borderId="16" xfId="0" applyFont="1" applyBorder="1" applyAlignment="1">
      <alignment horizontal="center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164" fontId="4" fillId="0" borderId="16" xfId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164" fontId="4" fillId="0" borderId="18" xfId="1" applyFont="1" applyBorder="1" applyAlignment="1">
      <alignment horizontal="right" vertical="center" wrapText="1"/>
    </xf>
    <xf numFmtId="164" fontId="9" fillId="4" borderId="20" xfId="1" applyFont="1" applyFill="1" applyBorder="1" applyAlignment="1">
      <alignment horizontal="center" vertical="center" wrapText="1"/>
    </xf>
    <xf numFmtId="164" fontId="5" fillId="0" borderId="7" xfId="1" applyFont="1" applyBorder="1" applyAlignment="1">
      <alignment horizontal="center" vertical="center" wrapText="1"/>
    </xf>
    <xf numFmtId="164" fontId="4" fillId="4" borderId="20" xfId="1" applyFont="1" applyFill="1" applyBorder="1" applyAlignment="1">
      <alignment horizontal="right" vertical="center" wrapText="1"/>
    </xf>
    <xf numFmtId="166" fontId="5" fillId="4" borderId="20" xfId="0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I157"/>
  <sheetViews>
    <sheetView tabSelected="1" view="pageBreakPreview" zoomScale="120" zoomScaleNormal="100" zoomScaleSheetLayoutView="120" workbookViewId="0">
      <selection activeCell="E133" sqref="E133"/>
    </sheetView>
  </sheetViews>
  <sheetFormatPr defaultRowHeight="12.75"/>
  <cols>
    <col min="1" max="1" width="5.5703125" style="46" bestFit="1" customWidth="1"/>
    <col min="2" max="2" width="1.5703125" style="68" bestFit="1" customWidth="1"/>
    <col min="3" max="3" width="36.28515625" style="37" customWidth="1"/>
    <col min="4" max="4" width="6.7109375" style="41" bestFit="1" customWidth="1"/>
    <col min="5" max="5" width="7" style="21" customWidth="1"/>
    <col min="6" max="6" width="2" style="21" bestFit="1" customWidth="1"/>
    <col min="7" max="7" width="13" style="93" customWidth="1"/>
    <col min="8" max="8" width="3.140625" style="49" customWidth="1"/>
    <col min="9" max="9" width="15.42578125" style="73" customWidth="1"/>
    <col min="10" max="16384" width="9.140625" style="7"/>
  </cols>
  <sheetData>
    <row r="1" spans="1:9" s="6" customFormat="1" ht="26.25" thickBot="1">
      <c r="A1" s="43">
        <v>1</v>
      </c>
      <c r="B1" s="69"/>
      <c r="C1" s="13" t="s">
        <v>45</v>
      </c>
      <c r="D1" s="5"/>
      <c r="E1" s="23"/>
      <c r="F1" s="5"/>
      <c r="G1" s="89"/>
      <c r="H1" s="61"/>
      <c r="I1" s="86"/>
    </row>
    <row r="2" spans="1:9" s="9" customFormat="1">
      <c r="A2" s="44" t="str">
        <f>IF(B:B&lt;&gt;"",MAX($A$1:A1)+0.001,"")</f>
        <v/>
      </c>
      <c r="B2" s="70"/>
      <c r="C2" s="31"/>
      <c r="D2" s="11"/>
      <c r="E2" s="22"/>
      <c r="F2" s="11"/>
      <c r="G2" s="90"/>
      <c r="H2" s="50"/>
      <c r="I2" s="87"/>
    </row>
    <row r="3" spans="1:9" ht="43.5" customHeight="1">
      <c r="A3" s="8" t="s">
        <v>7</v>
      </c>
      <c r="B3" s="65"/>
      <c r="C3" s="32" t="s">
        <v>8</v>
      </c>
      <c r="D3" s="33" t="s">
        <v>9</v>
      </c>
      <c r="E3" s="33" t="s">
        <v>10</v>
      </c>
      <c r="F3" s="34"/>
      <c r="G3" s="119" t="s">
        <v>48</v>
      </c>
      <c r="H3" s="51"/>
      <c r="I3" s="83" t="s">
        <v>49</v>
      </c>
    </row>
    <row r="4" spans="1:9" s="10" customFormat="1">
      <c r="A4" s="62"/>
      <c r="B4" s="71"/>
      <c r="C4" s="38"/>
      <c r="D4" s="39"/>
      <c r="E4" s="39"/>
      <c r="F4" s="40"/>
      <c r="G4" s="91"/>
      <c r="H4" s="57"/>
      <c r="I4" s="88"/>
    </row>
    <row r="5" spans="1:9" ht="153">
      <c r="A5" s="45">
        <f>IF(B:B&lt;&gt;"",MAX($A$1:A4)+0.001,"")</f>
        <v>1.0009999999999999</v>
      </c>
      <c r="B5" s="67" t="s">
        <v>1</v>
      </c>
      <c r="C5" s="30" t="s">
        <v>11</v>
      </c>
      <c r="D5" s="25"/>
      <c r="E5" s="26"/>
      <c r="F5" s="25"/>
      <c r="G5" s="85"/>
      <c r="H5" s="58"/>
      <c r="I5" s="84"/>
    </row>
    <row r="6" spans="1:9">
      <c r="A6" s="45"/>
      <c r="B6" s="67"/>
      <c r="C6" s="30"/>
      <c r="D6" s="25"/>
      <c r="E6" s="26"/>
      <c r="F6" s="25"/>
      <c r="G6" s="85"/>
      <c r="H6" s="58"/>
      <c r="I6" s="84"/>
    </row>
    <row r="7" spans="1:9" ht="14.25">
      <c r="A7" s="45" t="str">
        <f>IF(B:B&lt;&gt;"",MAX(#REF!)+0.001,"")</f>
        <v/>
      </c>
      <c r="B7" s="67"/>
      <c r="C7" s="7"/>
      <c r="D7" s="95" t="s">
        <v>4</v>
      </c>
      <c r="E7" s="26">
        <v>100</v>
      </c>
      <c r="F7" s="25" t="s">
        <v>2</v>
      </c>
      <c r="G7" s="85"/>
      <c r="H7" s="59" t="s">
        <v>3</v>
      </c>
      <c r="I7" s="84"/>
    </row>
    <row r="8" spans="1:9" s="9" customFormat="1">
      <c r="A8" s="44"/>
      <c r="B8" s="72"/>
      <c r="C8" s="27"/>
      <c r="D8" s="28"/>
      <c r="E8" s="29"/>
      <c r="F8" s="28"/>
      <c r="G8" s="92"/>
      <c r="H8" s="60"/>
      <c r="I8" s="87"/>
    </row>
    <row r="9" spans="1:9" ht="165.75">
      <c r="A9" s="45">
        <f>IF(B:B&lt;&gt;"",MAX($A$1:A8)+0.001,"")</f>
        <v>1.0019999999999998</v>
      </c>
      <c r="B9" s="67" t="s">
        <v>1</v>
      </c>
      <c r="C9" s="94" t="s">
        <v>39</v>
      </c>
      <c r="D9" s="25"/>
      <c r="E9" s="26"/>
      <c r="F9" s="25"/>
      <c r="G9" s="85"/>
      <c r="H9" s="58"/>
      <c r="I9" s="84"/>
    </row>
    <row r="10" spans="1:9">
      <c r="A10" s="45"/>
      <c r="B10" s="67"/>
      <c r="C10" s="30"/>
      <c r="D10" s="25"/>
      <c r="E10" s="26"/>
      <c r="F10" s="25"/>
      <c r="G10" s="85"/>
      <c r="H10" s="58"/>
      <c r="I10" s="84"/>
    </row>
    <row r="11" spans="1:9" ht="14.25">
      <c r="A11" s="45" t="str">
        <f>IF(B:B&lt;&gt;"",MAX(#REF!)+0.001,"")</f>
        <v/>
      </c>
      <c r="B11" s="67"/>
      <c r="C11" s="64"/>
      <c r="D11" s="95" t="s">
        <v>4</v>
      </c>
      <c r="E11" s="26">
        <v>240</v>
      </c>
      <c r="F11" s="25" t="s">
        <v>2</v>
      </c>
      <c r="G11" s="85"/>
      <c r="H11" s="59" t="s">
        <v>3</v>
      </c>
      <c r="I11" s="84"/>
    </row>
    <row r="12" spans="1:9" s="9" customFormat="1">
      <c r="A12" s="44"/>
      <c r="B12" s="72"/>
      <c r="C12" s="27"/>
      <c r="D12" s="28"/>
      <c r="E12" s="29"/>
      <c r="F12" s="28"/>
      <c r="G12" s="92"/>
      <c r="H12" s="60"/>
      <c r="I12" s="87"/>
    </row>
    <row r="13" spans="1:9" ht="267.75">
      <c r="A13" s="45">
        <f>IF(B:B&lt;&gt;"",MAX($A$1:A12)+0.001,"")</f>
        <v>1.0029999999999997</v>
      </c>
      <c r="B13" s="67" t="s">
        <v>1</v>
      </c>
      <c r="C13" s="94" t="s">
        <v>40</v>
      </c>
      <c r="D13" s="25"/>
      <c r="E13" s="26"/>
      <c r="F13" s="25"/>
      <c r="G13" s="85"/>
      <c r="H13" s="58"/>
      <c r="I13" s="84"/>
    </row>
    <row r="14" spans="1:9">
      <c r="A14" s="45"/>
      <c r="B14" s="67"/>
      <c r="C14" s="30"/>
      <c r="D14" s="25"/>
      <c r="E14" s="26"/>
      <c r="F14" s="25"/>
      <c r="G14" s="85"/>
      <c r="H14" s="58"/>
      <c r="I14" s="84"/>
    </row>
    <row r="15" spans="1:9" ht="14.25">
      <c r="A15" s="45" t="str">
        <f>IF(B:B&lt;&gt;"",MAX(#REF!)+0.001,"")</f>
        <v/>
      </c>
      <c r="B15" s="67"/>
      <c r="C15" s="96"/>
      <c r="D15" s="95" t="s">
        <v>4</v>
      </c>
      <c r="E15" s="26">
        <v>100</v>
      </c>
      <c r="F15" s="25" t="s">
        <v>2</v>
      </c>
      <c r="G15" s="85"/>
      <c r="H15" s="59" t="s">
        <v>3</v>
      </c>
      <c r="I15" s="84"/>
    </row>
    <row r="16" spans="1:9" s="9" customFormat="1">
      <c r="A16" s="44"/>
      <c r="B16" s="72"/>
      <c r="C16" s="27"/>
      <c r="D16" s="28"/>
      <c r="E16" s="29"/>
      <c r="F16" s="28"/>
      <c r="G16" s="92"/>
      <c r="H16" s="60"/>
      <c r="I16" s="87"/>
    </row>
    <row r="17" spans="1:9" ht="178.5">
      <c r="A17" s="45">
        <f>IF(B:B&lt;&gt;"",MAX($A$1:A16)+0.001,"")</f>
        <v>1.0039999999999996</v>
      </c>
      <c r="B17" s="67" t="s">
        <v>1</v>
      </c>
      <c r="C17" s="94" t="s">
        <v>38</v>
      </c>
      <c r="D17" s="25"/>
      <c r="E17" s="26"/>
      <c r="F17" s="25"/>
      <c r="G17" s="85"/>
      <c r="H17" s="58"/>
      <c r="I17" s="84"/>
    </row>
    <row r="18" spans="1:9">
      <c r="A18" s="45"/>
      <c r="B18" s="67"/>
      <c r="C18" s="30"/>
      <c r="D18" s="25"/>
      <c r="E18" s="26"/>
      <c r="F18" s="25"/>
      <c r="G18" s="85"/>
      <c r="H18" s="58"/>
      <c r="I18" s="84"/>
    </row>
    <row r="19" spans="1:9">
      <c r="A19" s="45" t="str">
        <f>IF(B:B&lt;&gt;"",MAX(#REF!)+0.001,"")</f>
        <v/>
      </c>
      <c r="B19" s="67"/>
      <c r="C19" s="96"/>
      <c r="D19" s="25" t="s">
        <v>15</v>
      </c>
      <c r="E19" s="26">
        <v>4</v>
      </c>
      <c r="F19" s="25" t="s">
        <v>2</v>
      </c>
      <c r="G19" s="85"/>
      <c r="H19" s="59" t="s">
        <v>3</v>
      </c>
      <c r="I19" s="84"/>
    </row>
    <row r="20" spans="1:9">
      <c r="A20" s="45"/>
      <c r="B20" s="67"/>
      <c r="C20" s="64"/>
      <c r="D20" s="95"/>
      <c r="E20" s="26"/>
      <c r="F20" s="25"/>
      <c r="G20" s="85"/>
      <c r="H20" s="59"/>
      <c r="I20" s="84"/>
    </row>
    <row r="21" spans="1:9" s="105" customFormat="1" ht="191.25">
      <c r="A21" s="97">
        <f>IF(B:B&lt;&gt;"",MAX($A$1:A20)+0.001,"")</f>
        <v>1.0049999999999994</v>
      </c>
      <c r="B21" s="98" t="s">
        <v>1</v>
      </c>
      <c r="C21" s="99" t="s">
        <v>41</v>
      </c>
      <c r="D21" s="100"/>
      <c r="E21" s="101"/>
      <c r="F21" s="100"/>
      <c r="G21" s="102"/>
      <c r="H21" s="103"/>
      <c r="I21" s="104"/>
    </row>
    <row r="22" spans="1:9">
      <c r="A22" s="45"/>
      <c r="B22" s="67"/>
      <c r="C22" s="30"/>
      <c r="D22" s="25"/>
      <c r="E22" s="26"/>
      <c r="F22" s="25"/>
      <c r="G22" s="85"/>
      <c r="H22" s="58"/>
      <c r="I22" s="84"/>
    </row>
    <row r="23" spans="1:9">
      <c r="A23" s="45" t="str">
        <f>IF(B:B&lt;&gt;"",MAX(#REF!)+0.001,"")</f>
        <v/>
      </c>
      <c r="B23" s="67"/>
      <c r="C23" s="96"/>
      <c r="D23" s="25" t="s">
        <v>15</v>
      </c>
      <c r="E23" s="26">
        <v>1</v>
      </c>
      <c r="F23" s="25" t="s">
        <v>2</v>
      </c>
      <c r="G23" s="85"/>
      <c r="H23" s="59" t="s">
        <v>3</v>
      </c>
      <c r="I23" s="84"/>
    </row>
    <row r="24" spans="1:9">
      <c r="A24" s="45"/>
      <c r="B24" s="67"/>
      <c r="C24" s="64"/>
      <c r="D24" s="95"/>
      <c r="E24" s="26"/>
      <c r="F24" s="25"/>
      <c r="G24" s="85"/>
      <c r="H24" s="59"/>
      <c r="I24" s="84"/>
    </row>
    <row r="25" spans="1:9" s="105" customFormat="1" ht="89.25">
      <c r="A25" s="97">
        <f>IF(B:B&lt;&gt;"",MAX($A$1:A23)+0.001,"")</f>
        <v>1.0059999999999993</v>
      </c>
      <c r="B25" s="111" t="s">
        <v>1</v>
      </c>
      <c r="C25" s="112" t="s">
        <v>12</v>
      </c>
      <c r="D25" s="113"/>
      <c r="E25" s="114"/>
      <c r="F25" s="113"/>
      <c r="G25" s="115"/>
      <c r="H25" s="116"/>
      <c r="I25" s="117"/>
    </row>
    <row r="26" spans="1:9">
      <c r="A26" s="45"/>
      <c r="B26" s="66"/>
      <c r="C26" s="20"/>
      <c r="D26" s="1"/>
      <c r="E26" s="16"/>
      <c r="F26" s="1"/>
      <c r="G26" s="79"/>
      <c r="H26" s="54"/>
      <c r="I26" s="75"/>
    </row>
    <row r="27" spans="1:9" ht="14.25">
      <c r="A27" s="45"/>
      <c r="B27" s="66"/>
      <c r="C27" s="20" t="s">
        <v>13</v>
      </c>
      <c r="D27" s="3" t="s">
        <v>4</v>
      </c>
      <c r="E27" s="15">
        <v>250</v>
      </c>
      <c r="F27" s="1" t="s">
        <v>2</v>
      </c>
      <c r="G27" s="79"/>
      <c r="H27" s="53" t="s">
        <v>3</v>
      </c>
      <c r="I27" s="76"/>
    </row>
    <row r="28" spans="1:9" ht="14.25">
      <c r="A28" s="45"/>
      <c r="B28" s="66"/>
      <c r="C28" s="20" t="s">
        <v>14</v>
      </c>
      <c r="D28" s="3" t="s">
        <v>4</v>
      </c>
      <c r="E28" s="15">
        <v>550</v>
      </c>
      <c r="F28" s="1" t="s">
        <v>2</v>
      </c>
      <c r="G28" s="79"/>
      <c r="H28" s="53" t="s">
        <v>3</v>
      </c>
      <c r="I28" s="76"/>
    </row>
    <row r="29" spans="1:9">
      <c r="A29" s="44"/>
      <c r="B29" s="65"/>
      <c r="C29" s="17"/>
      <c r="D29" s="42"/>
      <c r="E29" s="18"/>
      <c r="F29" s="4"/>
      <c r="G29" s="80"/>
      <c r="H29" s="55"/>
      <c r="I29" s="77"/>
    </row>
    <row r="30" spans="1:9" s="9" customFormat="1" ht="153">
      <c r="A30" s="45">
        <f>IF(B:B&lt;&gt;"",MAX($A$1:A29)+0.001,"")</f>
        <v>1.0069999999999992</v>
      </c>
      <c r="B30" s="67" t="s">
        <v>1</v>
      </c>
      <c r="C30" s="106" t="s">
        <v>18</v>
      </c>
      <c r="D30" s="2"/>
      <c r="E30" s="15"/>
      <c r="F30" s="2"/>
      <c r="G30" s="81"/>
      <c r="H30" s="52"/>
      <c r="I30" s="84"/>
    </row>
    <row r="31" spans="1:9" s="12" customFormat="1">
      <c r="A31" s="45"/>
      <c r="B31" s="67"/>
      <c r="C31" s="14"/>
      <c r="D31" s="2"/>
      <c r="E31" s="15"/>
      <c r="F31" s="2"/>
      <c r="G31" s="81"/>
      <c r="H31" s="52"/>
      <c r="I31" s="84"/>
    </row>
    <row r="32" spans="1:9" s="12" customFormat="1" ht="14.25">
      <c r="A32" s="45"/>
      <c r="B32" s="67"/>
      <c r="C32" s="14"/>
      <c r="D32" s="2" t="s">
        <v>4</v>
      </c>
      <c r="E32" s="15">
        <v>100</v>
      </c>
      <c r="F32" s="2" t="s">
        <v>2</v>
      </c>
      <c r="G32" s="81"/>
      <c r="H32" s="53" t="s">
        <v>3</v>
      </c>
      <c r="I32" s="84"/>
    </row>
    <row r="33" spans="1:9" s="12" customFormat="1">
      <c r="A33" s="44"/>
      <c r="B33" s="72"/>
      <c r="C33" s="24"/>
      <c r="D33" s="107"/>
      <c r="E33" s="108"/>
      <c r="F33" s="107"/>
      <c r="G33" s="109"/>
      <c r="H33" s="110"/>
      <c r="I33" s="87"/>
    </row>
    <row r="34" spans="1:9" ht="229.5">
      <c r="A34" s="45">
        <f>IF(B:B&lt;&gt;"",MAX($A$1:A33)+0.001,"")</f>
        <v>1.0079999999999991</v>
      </c>
      <c r="B34" s="66" t="s">
        <v>1</v>
      </c>
      <c r="C34" s="14" t="s">
        <v>19</v>
      </c>
      <c r="D34" s="1"/>
      <c r="E34" s="15"/>
      <c r="F34" s="1"/>
      <c r="G34" s="79"/>
      <c r="H34" s="54"/>
      <c r="I34" s="75"/>
    </row>
    <row r="35" spans="1:9" s="12" customFormat="1">
      <c r="A35" s="45"/>
      <c r="B35" s="66"/>
      <c r="C35" s="14"/>
      <c r="D35" s="1"/>
      <c r="E35" s="16"/>
      <c r="F35" s="1"/>
      <c r="G35" s="79"/>
      <c r="H35" s="54"/>
      <c r="I35" s="75"/>
    </row>
    <row r="36" spans="1:9" s="12" customFormat="1">
      <c r="A36" s="45" t="str">
        <f>IF(B:B&lt;&gt;"",MAX($A$1:A34)+0.001,"")</f>
        <v/>
      </c>
      <c r="B36" s="66"/>
      <c r="C36" s="20"/>
      <c r="D36" s="2" t="s">
        <v>15</v>
      </c>
      <c r="E36" s="16">
        <v>1</v>
      </c>
      <c r="F36" s="1" t="s">
        <v>2</v>
      </c>
      <c r="G36" s="79"/>
      <c r="H36" s="53" t="s">
        <v>3</v>
      </c>
      <c r="I36" s="76"/>
    </row>
    <row r="37" spans="1:9" s="12" customFormat="1">
      <c r="A37" s="44" t="str">
        <f>IF(B:B&lt;&gt;"",MAX($A$1:A36)+0.001,"")</f>
        <v/>
      </c>
      <c r="B37" s="65"/>
      <c r="C37" s="17"/>
      <c r="D37" s="4"/>
      <c r="E37" s="18"/>
      <c r="F37" s="4"/>
      <c r="G37" s="80"/>
      <c r="H37" s="56"/>
      <c r="I37" s="82"/>
    </row>
    <row r="38" spans="1:9" s="9" customFormat="1" ht="204">
      <c r="A38" s="45">
        <f>IF(B:B&lt;&gt;"",MAX($A$1:A37)+0.001,"")</f>
        <v>1.008999999999999</v>
      </c>
      <c r="B38" s="66" t="s">
        <v>1</v>
      </c>
      <c r="C38" s="14" t="s">
        <v>20</v>
      </c>
      <c r="D38" s="1"/>
      <c r="E38" s="15"/>
      <c r="F38" s="1"/>
      <c r="G38" s="79"/>
      <c r="H38" s="54"/>
      <c r="I38" s="75"/>
    </row>
    <row r="39" spans="1:9" s="12" customFormat="1">
      <c r="A39" s="45"/>
      <c r="B39" s="66"/>
      <c r="C39" s="14"/>
      <c r="D39" s="1"/>
      <c r="E39" s="16"/>
      <c r="F39" s="1"/>
      <c r="G39" s="79"/>
      <c r="H39" s="54"/>
      <c r="I39" s="75"/>
    </row>
    <row r="40" spans="1:9" s="12" customFormat="1">
      <c r="A40" s="45" t="str">
        <f>IF(B:B&lt;&gt;"",MAX($A$1:A38)+0.001,"")</f>
        <v/>
      </c>
      <c r="B40" s="66"/>
      <c r="C40" s="20"/>
      <c r="D40" s="2" t="s">
        <v>15</v>
      </c>
      <c r="E40" s="16">
        <v>1</v>
      </c>
      <c r="F40" s="1" t="s">
        <v>2</v>
      </c>
      <c r="G40" s="79"/>
      <c r="H40" s="53" t="s">
        <v>3</v>
      </c>
      <c r="I40" s="76"/>
    </row>
    <row r="41" spans="1:9" s="63" customFormat="1">
      <c r="A41" s="44" t="str">
        <f>IF(B:B&lt;&gt;"",MAX($A$1:A40)+0.001,"")</f>
        <v/>
      </c>
      <c r="B41" s="65"/>
      <c r="C41" s="17"/>
      <c r="D41" s="4"/>
      <c r="E41" s="18"/>
      <c r="F41" s="4"/>
      <c r="G41" s="80"/>
      <c r="H41" s="56"/>
      <c r="I41" s="82"/>
    </row>
    <row r="42" spans="1:9" s="9" customFormat="1" ht="280.5">
      <c r="A42" s="45">
        <f>IF(B:B&lt;&gt;"",MAX($A$1:A41)+0.001,"")</f>
        <v>1.0099999999999989</v>
      </c>
      <c r="B42" s="66" t="s">
        <v>1</v>
      </c>
      <c r="C42" s="14" t="s">
        <v>21</v>
      </c>
      <c r="D42" s="1"/>
      <c r="E42" s="16"/>
      <c r="F42" s="1"/>
      <c r="G42" s="79"/>
      <c r="H42" s="54"/>
      <c r="I42" s="75"/>
    </row>
    <row r="43" spans="1:9">
      <c r="A43" s="45" t="str">
        <f>IF(B:B&lt;&gt;"",MAX($A$1:A42)+0.001,"")</f>
        <v/>
      </c>
      <c r="B43" s="66"/>
      <c r="C43" s="19"/>
      <c r="D43" s="1"/>
      <c r="E43" s="16"/>
      <c r="F43" s="1"/>
      <c r="G43" s="79"/>
      <c r="H43" s="54"/>
      <c r="I43" s="75"/>
    </row>
    <row r="44" spans="1:9">
      <c r="A44" s="45" t="str">
        <f>IF(B:B&lt;&gt;"",MAX($A$1:A43)+0.001,"")</f>
        <v/>
      </c>
      <c r="B44" s="66"/>
      <c r="C44" s="20"/>
      <c r="D44" s="2" t="s">
        <v>0</v>
      </c>
      <c r="E44" s="16">
        <v>14</v>
      </c>
      <c r="F44" s="1" t="s">
        <v>2</v>
      </c>
      <c r="G44" s="79"/>
      <c r="H44" s="53" t="s">
        <v>3</v>
      </c>
      <c r="I44" s="76"/>
    </row>
    <row r="45" spans="1:9" s="9" customFormat="1">
      <c r="A45" s="44"/>
      <c r="B45" s="65"/>
      <c r="C45" s="24"/>
      <c r="D45" s="42"/>
      <c r="E45" s="18"/>
      <c r="F45" s="4"/>
      <c r="G45" s="80"/>
      <c r="H45" s="55"/>
      <c r="I45" s="77"/>
    </row>
    <row r="46" spans="1:9" s="9" customFormat="1" ht="255">
      <c r="A46" s="45">
        <f>IF(B:B&lt;&gt;"",MAX($A$1:A45)+0.001,"")</f>
        <v>1.0109999999999988</v>
      </c>
      <c r="B46" s="66" t="s">
        <v>1</v>
      </c>
      <c r="C46" s="14" t="s">
        <v>22</v>
      </c>
      <c r="D46" s="1"/>
      <c r="E46" s="16"/>
      <c r="F46" s="1"/>
      <c r="G46" s="79"/>
      <c r="H46" s="54"/>
      <c r="I46" s="75"/>
    </row>
    <row r="47" spans="1:9">
      <c r="A47" s="45" t="str">
        <f>IF(B:B&lt;&gt;"",MAX($A$1:A46)+0.001,"")</f>
        <v/>
      </c>
      <c r="B47" s="66"/>
      <c r="C47" s="19"/>
      <c r="D47" s="1"/>
      <c r="E47" s="16"/>
      <c r="F47" s="1"/>
      <c r="G47" s="79"/>
      <c r="H47" s="54"/>
      <c r="I47" s="75"/>
    </row>
    <row r="48" spans="1:9">
      <c r="A48" s="45" t="str">
        <f>IF(B:B&lt;&gt;"",MAX($A$1:A47)+0.001,"")</f>
        <v/>
      </c>
      <c r="B48" s="66"/>
      <c r="C48" s="20"/>
      <c r="D48" s="2" t="s">
        <v>15</v>
      </c>
      <c r="E48" s="16">
        <v>3</v>
      </c>
      <c r="F48" s="1" t="s">
        <v>2</v>
      </c>
      <c r="G48" s="79"/>
      <c r="H48" s="53" t="s">
        <v>3</v>
      </c>
      <c r="I48" s="76"/>
    </row>
    <row r="49" spans="1:9" s="9" customFormat="1">
      <c r="A49" s="44"/>
      <c r="B49" s="65"/>
      <c r="C49" s="24"/>
      <c r="D49" s="42"/>
      <c r="E49" s="18"/>
      <c r="F49" s="4"/>
      <c r="G49" s="80"/>
      <c r="H49" s="55"/>
      <c r="I49" s="77"/>
    </row>
    <row r="50" spans="1:9" s="9" customFormat="1" ht="255">
      <c r="A50" s="45">
        <f>IF(B:B&lt;&gt;"",MAX($A$1:A49)+0.001,"")</f>
        <v>1.0119999999999987</v>
      </c>
      <c r="B50" s="66" t="s">
        <v>1</v>
      </c>
      <c r="C50" s="14" t="s">
        <v>23</v>
      </c>
      <c r="D50" s="1"/>
      <c r="E50" s="16"/>
      <c r="F50" s="1"/>
      <c r="G50" s="79"/>
      <c r="H50" s="54"/>
      <c r="I50" s="75"/>
    </row>
    <row r="51" spans="1:9">
      <c r="A51" s="45" t="str">
        <f>IF(B:B&lt;&gt;"",MAX($A$1:A50)+0.001,"")</f>
        <v/>
      </c>
      <c r="B51" s="66"/>
      <c r="C51" s="19"/>
      <c r="D51" s="1"/>
      <c r="E51" s="16"/>
      <c r="F51" s="1"/>
      <c r="G51" s="79"/>
      <c r="H51" s="54"/>
      <c r="I51" s="75"/>
    </row>
    <row r="52" spans="1:9">
      <c r="A52" s="45" t="str">
        <f>IF(B:B&lt;&gt;"",MAX($A$1:A51)+0.001,"")</f>
        <v/>
      </c>
      <c r="B52" s="66"/>
      <c r="C52" s="20"/>
      <c r="D52" s="2" t="s">
        <v>15</v>
      </c>
      <c r="E52" s="16">
        <v>2</v>
      </c>
      <c r="F52" s="1" t="s">
        <v>2</v>
      </c>
      <c r="G52" s="79"/>
      <c r="H52" s="53" t="s">
        <v>3</v>
      </c>
      <c r="I52" s="76"/>
    </row>
    <row r="53" spans="1:9" s="9" customFormat="1">
      <c r="A53" s="44"/>
      <c r="B53" s="65"/>
      <c r="C53" s="24"/>
      <c r="D53" s="42"/>
      <c r="E53" s="18"/>
      <c r="F53" s="4"/>
      <c r="G53" s="80"/>
      <c r="H53" s="55"/>
      <c r="I53" s="77"/>
    </row>
    <row r="54" spans="1:9" s="9" customFormat="1" ht="255">
      <c r="A54" s="45">
        <f>IF(B:B&lt;&gt;"",MAX($A$1:A53)+0.001,"")</f>
        <v>1.0129999999999986</v>
      </c>
      <c r="B54" s="66" t="s">
        <v>1</v>
      </c>
      <c r="C54" s="14" t="s">
        <v>24</v>
      </c>
      <c r="D54" s="1"/>
      <c r="E54" s="16"/>
      <c r="F54" s="1"/>
      <c r="G54" s="79"/>
      <c r="H54" s="54"/>
      <c r="I54" s="75"/>
    </row>
    <row r="55" spans="1:9">
      <c r="A55" s="45" t="str">
        <f>IF(B:B&lt;&gt;"",MAX($A$1:A54)+0.001,"")</f>
        <v/>
      </c>
      <c r="B55" s="66"/>
      <c r="C55" s="19"/>
      <c r="D55" s="1"/>
      <c r="E55" s="16"/>
      <c r="F55" s="1"/>
      <c r="G55" s="79"/>
      <c r="H55" s="54"/>
      <c r="I55" s="75"/>
    </row>
    <row r="56" spans="1:9">
      <c r="A56" s="45" t="str">
        <f>IF(B:B&lt;&gt;"",MAX($A$1:A55)+0.001,"")</f>
        <v/>
      </c>
      <c r="B56" s="66"/>
      <c r="C56" s="20"/>
      <c r="D56" s="2" t="s">
        <v>15</v>
      </c>
      <c r="E56" s="16">
        <v>2</v>
      </c>
      <c r="F56" s="1" t="s">
        <v>2</v>
      </c>
      <c r="G56" s="79"/>
      <c r="H56" s="53" t="s">
        <v>3</v>
      </c>
      <c r="I56" s="76"/>
    </row>
    <row r="57" spans="1:9" s="9" customFormat="1">
      <c r="A57" s="44"/>
      <c r="B57" s="65"/>
      <c r="C57" s="24"/>
      <c r="D57" s="42"/>
      <c r="E57" s="18"/>
      <c r="F57" s="4"/>
      <c r="G57" s="80"/>
      <c r="H57" s="55"/>
      <c r="I57" s="77"/>
    </row>
    <row r="58" spans="1:9" s="9" customFormat="1" ht="255">
      <c r="A58" s="45">
        <f>IF(B:B&lt;&gt;"",MAX($A$1:A57)+0.001,"")</f>
        <v>1.0139999999999985</v>
      </c>
      <c r="B58" s="66" t="s">
        <v>1</v>
      </c>
      <c r="C58" s="14" t="s">
        <v>25</v>
      </c>
      <c r="D58" s="1"/>
      <c r="E58" s="16"/>
      <c r="F58" s="1"/>
      <c r="G58" s="79"/>
      <c r="H58" s="54"/>
      <c r="I58" s="75"/>
    </row>
    <row r="59" spans="1:9">
      <c r="A59" s="45" t="str">
        <f>IF(B:B&lt;&gt;"",MAX($A$1:A58)+0.001,"")</f>
        <v/>
      </c>
      <c r="B59" s="66"/>
      <c r="C59" s="19"/>
      <c r="D59" s="1"/>
      <c r="E59" s="16"/>
      <c r="F59" s="1"/>
      <c r="G59" s="79"/>
      <c r="H59" s="54"/>
      <c r="I59" s="75"/>
    </row>
    <row r="60" spans="1:9">
      <c r="A60" s="45" t="str">
        <f>IF(B:B&lt;&gt;"",MAX($A$1:A59)+0.001,"")</f>
        <v/>
      </c>
      <c r="B60" s="66"/>
      <c r="C60" s="20"/>
      <c r="D60" s="2" t="s">
        <v>15</v>
      </c>
      <c r="E60" s="16">
        <v>1</v>
      </c>
      <c r="F60" s="1" t="s">
        <v>2</v>
      </c>
      <c r="G60" s="79"/>
      <c r="H60" s="53" t="s">
        <v>3</v>
      </c>
      <c r="I60" s="76"/>
    </row>
    <row r="61" spans="1:9" s="9" customFormat="1">
      <c r="A61" s="44"/>
      <c r="B61" s="65"/>
      <c r="C61" s="24"/>
      <c r="D61" s="42"/>
      <c r="E61" s="18"/>
      <c r="F61" s="4"/>
      <c r="G61" s="80"/>
      <c r="H61" s="55"/>
      <c r="I61" s="77"/>
    </row>
    <row r="62" spans="1:9" s="9" customFormat="1" ht="255">
      <c r="A62" s="45">
        <f>IF(B:B&lt;&gt;"",MAX($A$1:A61)+0.001,"")</f>
        <v>1.0149999999999983</v>
      </c>
      <c r="B62" s="66" t="s">
        <v>1</v>
      </c>
      <c r="C62" s="14" t="s">
        <v>26</v>
      </c>
      <c r="D62" s="1"/>
      <c r="E62" s="16"/>
      <c r="F62" s="1"/>
      <c r="G62" s="79"/>
      <c r="H62" s="54"/>
      <c r="I62" s="75"/>
    </row>
    <row r="63" spans="1:9">
      <c r="A63" s="45" t="str">
        <f>IF(B:B&lt;&gt;"",MAX($A$1:A62)+0.001,"")</f>
        <v/>
      </c>
      <c r="B63" s="66"/>
      <c r="C63" s="19"/>
      <c r="D63" s="1"/>
      <c r="E63" s="16"/>
      <c r="F63" s="1"/>
      <c r="G63" s="79"/>
      <c r="H63" s="54"/>
      <c r="I63" s="75"/>
    </row>
    <row r="64" spans="1:9">
      <c r="A64" s="45" t="str">
        <f>IF(B:B&lt;&gt;"",MAX($A$1:A63)+0.001,"")</f>
        <v/>
      </c>
      <c r="B64" s="66"/>
      <c r="C64" s="20"/>
      <c r="D64" s="2" t="s">
        <v>15</v>
      </c>
      <c r="E64" s="16">
        <v>1</v>
      </c>
      <c r="F64" s="1" t="s">
        <v>2</v>
      </c>
      <c r="G64" s="79"/>
      <c r="H64" s="53" t="s">
        <v>3</v>
      </c>
      <c r="I64" s="76"/>
    </row>
    <row r="65" spans="1:9" s="9" customFormat="1">
      <c r="A65" s="44"/>
      <c r="B65" s="65"/>
      <c r="C65" s="24"/>
      <c r="D65" s="42"/>
      <c r="E65" s="18"/>
      <c r="F65" s="4"/>
      <c r="G65" s="80"/>
      <c r="H65" s="55"/>
      <c r="I65" s="77"/>
    </row>
    <row r="66" spans="1:9" s="9" customFormat="1" ht="242.25">
      <c r="A66" s="45">
        <f>IF(B:B&lt;&gt;"",MAX($A$1:A64)+0.001,"")</f>
        <v>1.0159999999999982</v>
      </c>
      <c r="B66" s="66" t="s">
        <v>1</v>
      </c>
      <c r="C66" s="14" t="s">
        <v>27</v>
      </c>
      <c r="D66" s="1"/>
      <c r="E66" s="16"/>
      <c r="F66" s="1"/>
      <c r="G66" s="79"/>
      <c r="H66" s="54"/>
      <c r="I66" s="75"/>
    </row>
    <row r="67" spans="1:9">
      <c r="A67" s="45" t="str">
        <f>IF(B:B&lt;&gt;"",MAX($A$1:A66)+0.001,"")</f>
        <v/>
      </c>
      <c r="B67" s="66"/>
      <c r="C67" s="19"/>
      <c r="D67" s="1"/>
      <c r="E67" s="16"/>
      <c r="F67" s="1"/>
      <c r="G67" s="79"/>
      <c r="H67" s="54"/>
      <c r="I67" s="75"/>
    </row>
    <row r="68" spans="1:9">
      <c r="A68" s="45" t="str">
        <f>IF(B:B&lt;&gt;"",MAX($A$1:A67)+0.001,"")</f>
        <v/>
      </c>
      <c r="B68" s="66"/>
      <c r="C68" s="20"/>
      <c r="D68" s="2" t="s">
        <v>15</v>
      </c>
      <c r="E68" s="16">
        <v>2</v>
      </c>
      <c r="F68" s="1" t="s">
        <v>2</v>
      </c>
      <c r="G68" s="79"/>
      <c r="H68" s="53" t="s">
        <v>3</v>
      </c>
      <c r="I68" s="76"/>
    </row>
    <row r="69" spans="1:9" s="9" customFormat="1">
      <c r="A69" s="44"/>
      <c r="B69" s="65"/>
      <c r="C69" s="24"/>
      <c r="D69" s="42"/>
      <c r="E69" s="18"/>
      <c r="F69" s="4"/>
      <c r="G69" s="80"/>
      <c r="H69" s="55"/>
      <c r="I69" s="77"/>
    </row>
    <row r="70" spans="1:9" s="9" customFormat="1" ht="242.25">
      <c r="A70" s="45">
        <f>IF(B:B&lt;&gt;"",MAX($A$1:A69)+0.001,"")</f>
        <v>1.0169999999999981</v>
      </c>
      <c r="B70" s="66" t="s">
        <v>1</v>
      </c>
      <c r="C70" s="14" t="s">
        <v>28</v>
      </c>
      <c r="D70" s="1"/>
      <c r="E70" s="16"/>
      <c r="F70" s="1"/>
      <c r="G70" s="79"/>
      <c r="H70" s="54"/>
      <c r="I70" s="75"/>
    </row>
    <row r="71" spans="1:9">
      <c r="A71" s="45" t="str">
        <f>IF(B:B&lt;&gt;"",MAX($A$1:A70)+0.001,"")</f>
        <v/>
      </c>
      <c r="B71" s="66"/>
      <c r="C71" s="19"/>
      <c r="D71" s="1"/>
      <c r="E71" s="16"/>
      <c r="F71" s="1"/>
      <c r="G71" s="79"/>
      <c r="H71" s="54"/>
      <c r="I71" s="75"/>
    </row>
    <row r="72" spans="1:9">
      <c r="A72" s="45" t="str">
        <f>IF(B:B&lt;&gt;"",MAX($A$1:A71)+0.001,"")</f>
        <v/>
      </c>
      <c r="B72" s="66"/>
      <c r="C72" s="20" t="s">
        <v>6</v>
      </c>
      <c r="D72" s="2" t="s">
        <v>5</v>
      </c>
      <c r="E72" s="16">
        <v>2</v>
      </c>
      <c r="F72" s="1" t="s">
        <v>2</v>
      </c>
      <c r="G72" s="79"/>
      <c r="H72" s="53" t="s">
        <v>3</v>
      </c>
      <c r="I72" s="76"/>
    </row>
    <row r="73" spans="1:9" s="9" customFormat="1">
      <c r="A73" s="44"/>
      <c r="B73" s="65"/>
      <c r="C73" s="24"/>
      <c r="D73" s="42"/>
      <c r="E73" s="18"/>
      <c r="F73" s="4"/>
      <c r="G73" s="80"/>
      <c r="H73" s="55"/>
      <c r="I73" s="77"/>
    </row>
    <row r="74" spans="1:9" s="9" customFormat="1" ht="242.25">
      <c r="A74" s="45">
        <f>IF(B:B&lt;&gt;"",MAX($A$1:A73)+0.001,"")</f>
        <v>1.017999999999998</v>
      </c>
      <c r="B74" s="66" t="s">
        <v>1</v>
      </c>
      <c r="C74" s="14" t="s">
        <v>29</v>
      </c>
      <c r="D74" s="1"/>
      <c r="E74" s="16"/>
      <c r="F74" s="1"/>
      <c r="G74" s="79"/>
      <c r="H74" s="54"/>
      <c r="I74" s="75"/>
    </row>
    <row r="75" spans="1:9">
      <c r="A75" s="45" t="str">
        <f>IF(B:B&lt;&gt;"",MAX($A$1:A74)+0.001,"")</f>
        <v/>
      </c>
      <c r="B75" s="66"/>
      <c r="C75" s="19"/>
      <c r="D75" s="1"/>
      <c r="E75" s="16"/>
      <c r="F75" s="1"/>
      <c r="G75" s="79"/>
      <c r="H75" s="54"/>
      <c r="I75" s="75"/>
    </row>
    <row r="76" spans="1:9">
      <c r="A76" s="45" t="str">
        <f>IF(B:B&lt;&gt;"",MAX($A$1:A75)+0.001,"")</f>
        <v/>
      </c>
      <c r="B76" s="66"/>
      <c r="C76" s="20"/>
      <c r="D76" s="2" t="s">
        <v>15</v>
      </c>
      <c r="E76" s="16">
        <v>3</v>
      </c>
      <c r="F76" s="1" t="s">
        <v>2</v>
      </c>
      <c r="G76" s="79"/>
      <c r="H76" s="53" t="s">
        <v>3</v>
      </c>
      <c r="I76" s="76"/>
    </row>
    <row r="77" spans="1:9" s="9" customFormat="1">
      <c r="A77" s="44"/>
      <c r="B77" s="65"/>
      <c r="C77" s="24"/>
      <c r="D77" s="42"/>
      <c r="E77" s="18"/>
      <c r="F77" s="4"/>
      <c r="G77" s="80"/>
      <c r="H77" s="55"/>
      <c r="I77" s="77"/>
    </row>
    <row r="78" spans="1:9" s="9" customFormat="1" ht="242.25">
      <c r="A78" s="45">
        <f>IF(B:B&lt;&gt;"",MAX($A$1:A77)+0.001,"")</f>
        <v>1.0189999999999979</v>
      </c>
      <c r="B78" s="66" t="s">
        <v>1</v>
      </c>
      <c r="C78" s="14" t="s">
        <v>30</v>
      </c>
      <c r="D78" s="1"/>
      <c r="E78" s="16"/>
      <c r="F78" s="1"/>
      <c r="G78" s="79"/>
      <c r="H78" s="54"/>
      <c r="I78" s="75"/>
    </row>
    <row r="79" spans="1:9">
      <c r="A79" s="45" t="str">
        <f>IF(B:B&lt;&gt;"",MAX($A$1:A78)+0.001,"")</f>
        <v/>
      </c>
      <c r="B79" s="66"/>
      <c r="C79" s="19"/>
      <c r="D79" s="1"/>
      <c r="E79" s="16"/>
      <c r="F79" s="1"/>
      <c r="G79" s="79"/>
      <c r="H79" s="54"/>
      <c r="I79" s="75"/>
    </row>
    <row r="80" spans="1:9">
      <c r="A80" s="45" t="str">
        <f>IF(B:B&lt;&gt;"",MAX($A$1:A79)+0.001,"")</f>
        <v/>
      </c>
      <c r="B80" s="66"/>
      <c r="C80" s="20"/>
      <c r="D80" s="2" t="s">
        <v>15</v>
      </c>
      <c r="E80" s="16">
        <v>2</v>
      </c>
      <c r="F80" s="1" t="s">
        <v>2</v>
      </c>
      <c r="G80" s="79"/>
      <c r="H80" s="53" t="s">
        <v>3</v>
      </c>
      <c r="I80" s="76"/>
    </row>
    <row r="81" spans="1:9" s="9" customFormat="1">
      <c r="A81" s="44"/>
      <c r="B81" s="65"/>
      <c r="C81" s="24"/>
      <c r="D81" s="42"/>
      <c r="E81" s="18"/>
      <c r="F81" s="4"/>
      <c r="G81" s="80"/>
      <c r="H81" s="55"/>
      <c r="I81" s="77"/>
    </row>
    <row r="82" spans="1:9" s="9" customFormat="1" ht="165.75">
      <c r="A82" s="45">
        <f>IF(B:B&lt;&gt;"",MAX($A$1:A80)+0.001,"")</f>
        <v>1.0199999999999978</v>
      </c>
      <c r="B82" s="66" t="s">
        <v>1</v>
      </c>
      <c r="C82" s="14" t="s">
        <v>31</v>
      </c>
      <c r="D82" s="1"/>
      <c r="E82" s="16"/>
      <c r="F82" s="1"/>
      <c r="G82" s="79"/>
      <c r="H82" s="54"/>
      <c r="I82" s="75"/>
    </row>
    <row r="83" spans="1:9">
      <c r="A83" s="45" t="str">
        <f>IF(B:B&lt;&gt;"",MAX($A$1:A82)+0.001,"")</f>
        <v/>
      </c>
      <c r="B83" s="66"/>
      <c r="C83" s="19"/>
      <c r="D83" s="1"/>
      <c r="E83" s="16"/>
      <c r="F83" s="1"/>
      <c r="G83" s="79"/>
      <c r="H83" s="54"/>
      <c r="I83" s="75"/>
    </row>
    <row r="84" spans="1:9">
      <c r="A84" s="45" t="str">
        <f>IF(B:B&lt;&gt;"",MAX($A$1:A83)+0.001,"")</f>
        <v/>
      </c>
      <c r="B84" s="66"/>
      <c r="C84" s="20"/>
      <c r="D84" s="2" t="s">
        <v>15</v>
      </c>
      <c r="E84" s="16">
        <v>4</v>
      </c>
      <c r="F84" s="1" t="s">
        <v>2</v>
      </c>
      <c r="G84" s="79"/>
      <c r="H84" s="53" t="s">
        <v>3</v>
      </c>
      <c r="I84" s="76"/>
    </row>
    <row r="85" spans="1:9" s="9" customFormat="1">
      <c r="A85" s="44"/>
      <c r="B85" s="65"/>
      <c r="C85" s="24"/>
      <c r="D85" s="42"/>
      <c r="E85" s="18"/>
      <c r="F85" s="4"/>
      <c r="G85" s="80"/>
      <c r="H85" s="55"/>
      <c r="I85" s="77"/>
    </row>
    <row r="86" spans="1:9" s="9" customFormat="1" ht="165.75">
      <c r="A86" s="45">
        <f>IF(B:B&lt;&gt;"",MAX($A$1:A85)+0.001,"")</f>
        <v>1.0209999999999977</v>
      </c>
      <c r="B86" s="66" t="s">
        <v>1</v>
      </c>
      <c r="C86" s="14" t="s">
        <v>32</v>
      </c>
      <c r="D86" s="1"/>
      <c r="E86" s="16"/>
      <c r="F86" s="1"/>
      <c r="G86" s="79"/>
      <c r="H86" s="54"/>
      <c r="I86" s="75"/>
    </row>
    <row r="87" spans="1:9">
      <c r="A87" s="45" t="str">
        <f>IF(B:B&lt;&gt;"",MAX($A$1:A86)+0.001,"")</f>
        <v/>
      </c>
      <c r="B87" s="66"/>
      <c r="C87" s="19"/>
      <c r="D87" s="1"/>
      <c r="E87" s="16"/>
      <c r="F87" s="1"/>
      <c r="G87" s="79"/>
      <c r="H87" s="54"/>
      <c r="I87" s="75"/>
    </row>
    <row r="88" spans="1:9">
      <c r="A88" s="45" t="str">
        <f>IF(B:B&lt;&gt;"",MAX($A$1:A87)+0.001,"")</f>
        <v/>
      </c>
      <c r="B88" s="66"/>
      <c r="C88" s="20"/>
      <c r="D88" s="2" t="s">
        <v>15</v>
      </c>
      <c r="E88" s="16">
        <v>2</v>
      </c>
      <c r="F88" s="1" t="s">
        <v>2</v>
      </c>
      <c r="G88" s="79"/>
      <c r="H88" s="53" t="s">
        <v>3</v>
      </c>
      <c r="I88" s="76"/>
    </row>
    <row r="89" spans="1:9" s="9" customFormat="1">
      <c r="A89" s="44"/>
      <c r="B89" s="65"/>
      <c r="C89" s="24"/>
      <c r="D89" s="42"/>
      <c r="E89" s="18"/>
      <c r="F89" s="4"/>
      <c r="G89" s="80"/>
      <c r="H89" s="55"/>
      <c r="I89" s="77"/>
    </row>
    <row r="90" spans="1:9" s="9" customFormat="1" ht="165.75">
      <c r="A90" s="45">
        <f>IF(B:B&lt;&gt;"",MAX($A$1:A89)+0.001,"")</f>
        <v>1.0219999999999976</v>
      </c>
      <c r="B90" s="66" t="s">
        <v>1</v>
      </c>
      <c r="C90" s="14" t="s">
        <v>33</v>
      </c>
      <c r="D90" s="1"/>
      <c r="E90" s="16"/>
      <c r="F90" s="1"/>
      <c r="G90" s="79"/>
      <c r="H90" s="54"/>
      <c r="I90" s="75"/>
    </row>
    <row r="91" spans="1:9">
      <c r="A91" s="45" t="str">
        <f>IF(B:B&lt;&gt;"",MAX($A$1:A90)+0.001,"")</f>
        <v/>
      </c>
      <c r="B91" s="66"/>
      <c r="C91" s="19"/>
      <c r="D91" s="1"/>
      <c r="E91" s="16"/>
      <c r="F91" s="1"/>
      <c r="G91" s="79"/>
      <c r="H91" s="54"/>
      <c r="I91" s="75"/>
    </row>
    <row r="92" spans="1:9">
      <c r="A92" s="45" t="str">
        <f>IF(B:B&lt;&gt;"",MAX($A$1:A91)+0.001,"")</f>
        <v/>
      </c>
      <c r="B92" s="66"/>
      <c r="C92" s="20"/>
      <c r="D92" s="2" t="s">
        <v>15</v>
      </c>
      <c r="E92" s="16">
        <v>1</v>
      </c>
      <c r="F92" s="1" t="s">
        <v>2</v>
      </c>
      <c r="G92" s="79"/>
      <c r="H92" s="53" t="s">
        <v>3</v>
      </c>
      <c r="I92" s="76"/>
    </row>
    <row r="93" spans="1:9" s="9" customFormat="1">
      <c r="A93" s="44"/>
      <c r="B93" s="65"/>
      <c r="C93" s="24"/>
      <c r="D93" s="42"/>
      <c r="E93" s="18"/>
      <c r="F93" s="4"/>
      <c r="G93" s="80"/>
      <c r="H93" s="55"/>
      <c r="I93" s="77"/>
    </row>
    <row r="94" spans="1:9" s="9" customFormat="1" ht="165.75">
      <c r="A94" s="45">
        <f>IF(B:B&lt;&gt;"",MAX($A$1:A92)+0.001,"")</f>
        <v>1.0229999999999975</v>
      </c>
      <c r="B94" s="66" t="s">
        <v>1</v>
      </c>
      <c r="C94" s="106" t="s">
        <v>34</v>
      </c>
      <c r="D94" s="1"/>
      <c r="E94" s="16"/>
      <c r="F94" s="1"/>
      <c r="G94" s="79"/>
      <c r="H94" s="54"/>
      <c r="I94" s="75"/>
    </row>
    <row r="95" spans="1:9">
      <c r="A95" s="45" t="str">
        <f>IF(B:B&lt;&gt;"",MAX($A$1:A94)+0.001,"")</f>
        <v/>
      </c>
      <c r="B95" s="66"/>
      <c r="C95" s="19"/>
      <c r="D95" s="1"/>
      <c r="E95" s="16"/>
      <c r="F95" s="1"/>
      <c r="G95" s="79"/>
      <c r="H95" s="54"/>
      <c r="I95" s="75"/>
    </row>
    <row r="96" spans="1:9">
      <c r="A96" s="45" t="str">
        <f>IF(B:B&lt;&gt;"",MAX($A$1:A95)+0.001,"")</f>
        <v/>
      </c>
      <c r="B96" s="66"/>
      <c r="C96" s="20"/>
      <c r="D96" s="2" t="s">
        <v>15</v>
      </c>
      <c r="E96" s="16">
        <v>2</v>
      </c>
      <c r="F96" s="1" t="s">
        <v>2</v>
      </c>
      <c r="G96" s="79"/>
      <c r="H96" s="53" t="s">
        <v>3</v>
      </c>
      <c r="I96" s="76"/>
    </row>
    <row r="97" spans="1:9" s="9" customFormat="1">
      <c r="A97" s="44"/>
      <c r="B97" s="65"/>
      <c r="C97" s="24"/>
      <c r="D97" s="42"/>
      <c r="E97" s="18"/>
      <c r="F97" s="4"/>
      <c r="G97" s="80"/>
      <c r="H97" s="55"/>
      <c r="I97" s="77"/>
    </row>
    <row r="98" spans="1:9" s="9" customFormat="1" ht="216.75">
      <c r="A98" s="45">
        <f>IF(B:B&lt;&gt;"",MAX($A$1:A97)+0.001,"")</f>
        <v>1.0239999999999974</v>
      </c>
      <c r="B98" s="66" t="s">
        <v>1</v>
      </c>
      <c r="C98" s="106" t="s">
        <v>35</v>
      </c>
      <c r="D98" s="1"/>
      <c r="E98" s="16"/>
      <c r="F98" s="1"/>
      <c r="G98" s="79"/>
      <c r="H98" s="54"/>
      <c r="I98" s="75"/>
    </row>
    <row r="99" spans="1:9">
      <c r="A99" s="45" t="str">
        <f>IF(B:B&lt;&gt;"",MAX($A$1:A98)+0.001,"")</f>
        <v/>
      </c>
      <c r="B99" s="66"/>
      <c r="C99" s="19"/>
      <c r="D99" s="1"/>
      <c r="E99" s="16"/>
      <c r="F99" s="1"/>
      <c r="G99" s="79"/>
      <c r="H99" s="54"/>
      <c r="I99" s="75"/>
    </row>
    <row r="100" spans="1:9">
      <c r="A100" s="45" t="str">
        <f>IF(B:B&lt;&gt;"",MAX($A$1:A99)+0.001,"")</f>
        <v/>
      </c>
      <c r="B100" s="66"/>
      <c r="C100" s="20"/>
      <c r="D100" s="2" t="s">
        <v>15</v>
      </c>
      <c r="E100" s="16">
        <v>2</v>
      </c>
      <c r="F100" s="1" t="s">
        <v>2</v>
      </c>
      <c r="G100" s="79"/>
      <c r="H100" s="53" t="s">
        <v>3</v>
      </c>
      <c r="I100" s="76"/>
    </row>
    <row r="101" spans="1:9" s="9" customFormat="1">
      <c r="A101" s="44"/>
      <c r="B101" s="65"/>
      <c r="C101" s="24"/>
      <c r="D101" s="42"/>
      <c r="E101" s="18"/>
      <c r="F101" s="4"/>
      <c r="G101" s="80"/>
      <c r="H101" s="55"/>
      <c r="I101" s="77"/>
    </row>
    <row r="102" spans="1:9" s="9" customFormat="1" ht="140.25">
      <c r="A102" s="45">
        <f>IF(B:B&lt;&gt;"",MAX($A$1:A101)+0.001,"")</f>
        <v>1.0249999999999972</v>
      </c>
      <c r="B102" s="66" t="s">
        <v>1</v>
      </c>
      <c r="C102" s="106" t="s">
        <v>36</v>
      </c>
      <c r="D102" s="1"/>
      <c r="E102" s="16"/>
      <c r="F102" s="1"/>
      <c r="G102" s="79"/>
      <c r="H102" s="54"/>
      <c r="I102" s="75"/>
    </row>
    <row r="103" spans="1:9">
      <c r="A103" s="45" t="str">
        <f>IF(B:B&lt;&gt;"",MAX($A$1:A102)+0.001,"")</f>
        <v/>
      </c>
      <c r="B103" s="66"/>
      <c r="C103" s="19"/>
      <c r="D103" s="1"/>
      <c r="E103" s="16"/>
      <c r="F103" s="1"/>
      <c r="G103" s="79"/>
      <c r="H103" s="54"/>
      <c r="I103" s="75"/>
    </row>
    <row r="104" spans="1:9" ht="14.25">
      <c r="A104" s="45" t="str">
        <f>IF(B:B&lt;&gt;"",MAX($A$1:A103)+0.001,"")</f>
        <v/>
      </c>
      <c r="B104" s="66"/>
      <c r="C104" s="20"/>
      <c r="D104" s="3" t="s">
        <v>4</v>
      </c>
      <c r="E104" s="16">
        <v>18</v>
      </c>
      <c r="F104" s="1" t="s">
        <v>2</v>
      </c>
      <c r="G104" s="79"/>
      <c r="H104" s="53" t="s">
        <v>3</v>
      </c>
      <c r="I104" s="76"/>
    </row>
    <row r="105" spans="1:9" s="9" customFormat="1">
      <c r="A105" s="44"/>
      <c r="B105" s="65"/>
      <c r="C105" s="24"/>
      <c r="D105" s="42"/>
      <c r="E105" s="18"/>
      <c r="F105" s="4"/>
      <c r="G105" s="80"/>
      <c r="H105" s="55"/>
      <c r="I105" s="77"/>
    </row>
    <row r="106" spans="1:9" s="9" customFormat="1" ht="140.25">
      <c r="A106" s="45">
        <f>IF(B:B&lt;&gt;"",MAX($A$1:A105)+0.001,"")</f>
        <v>1.0259999999999971</v>
      </c>
      <c r="B106" s="66" t="s">
        <v>1</v>
      </c>
      <c r="C106" s="106" t="s">
        <v>37</v>
      </c>
      <c r="D106" s="1"/>
      <c r="E106" s="16"/>
      <c r="F106" s="1"/>
      <c r="G106" s="79"/>
      <c r="H106" s="54"/>
      <c r="I106" s="75"/>
    </row>
    <row r="107" spans="1:9">
      <c r="A107" s="45" t="str">
        <f>IF(B:B&lt;&gt;"",MAX($A$1:A106)+0.001,"")</f>
        <v/>
      </c>
      <c r="B107" s="66"/>
      <c r="C107" s="19"/>
      <c r="D107" s="1"/>
      <c r="E107" s="16"/>
      <c r="F107" s="1"/>
      <c r="G107" s="79"/>
      <c r="H107" s="54"/>
      <c r="I107" s="75"/>
    </row>
    <row r="108" spans="1:9">
      <c r="A108" s="45" t="str">
        <f>IF(B:B&lt;&gt;"",MAX($A$1:A107)+0.001,"")</f>
        <v/>
      </c>
      <c r="B108" s="66"/>
      <c r="C108" s="20"/>
      <c r="D108" s="2" t="s">
        <v>5</v>
      </c>
      <c r="E108" s="16">
        <v>60</v>
      </c>
      <c r="F108" s="1" t="s">
        <v>2</v>
      </c>
      <c r="G108" s="79"/>
      <c r="H108" s="53" t="s">
        <v>3</v>
      </c>
      <c r="I108" s="76"/>
    </row>
    <row r="109" spans="1:9" s="9" customFormat="1">
      <c r="A109" s="44"/>
      <c r="B109" s="65"/>
      <c r="C109" s="24"/>
      <c r="D109" s="42"/>
      <c r="E109" s="18"/>
      <c r="F109" s="4"/>
      <c r="G109" s="80"/>
      <c r="H109" s="55"/>
      <c r="I109" s="77"/>
    </row>
    <row r="110" spans="1:9" s="9" customFormat="1" ht="153">
      <c r="A110" s="45">
        <f>IF(B:B&lt;&gt;"",MAX($A$1:A109)+0.001,"")</f>
        <v>1.026999999999997</v>
      </c>
      <c r="B110" s="66" t="s">
        <v>1</v>
      </c>
      <c r="C110" s="14" t="s">
        <v>16</v>
      </c>
      <c r="D110" s="1"/>
      <c r="E110" s="16"/>
      <c r="F110" s="1"/>
      <c r="G110" s="79"/>
      <c r="H110" s="54"/>
      <c r="I110" s="75"/>
    </row>
    <row r="111" spans="1:9">
      <c r="A111" s="45" t="str">
        <f>IF(B:B&lt;&gt;"",MAX($A$1:A110)+0.001,"")</f>
        <v/>
      </c>
      <c r="B111" s="66"/>
      <c r="C111" s="19"/>
      <c r="D111" s="1"/>
      <c r="E111" s="16"/>
      <c r="F111" s="1"/>
      <c r="G111" s="79"/>
      <c r="H111" s="54"/>
      <c r="I111" s="75"/>
    </row>
    <row r="112" spans="1:9" ht="14.25">
      <c r="A112" s="45" t="str">
        <f>IF(B:B&lt;&gt;"",MAX($A$1:A111)+0.001,"")</f>
        <v/>
      </c>
      <c r="B112" s="66"/>
      <c r="C112" s="14"/>
      <c r="D112" s="3" t="s">
        <v>4</v>
      </c>
      <c r="E112" s="16">
        <v>100</v>
      </c>
      <c r="F112" s="1" t="s">
        <v>2</v>
      </c>
      <c r="G112" s="79"/>
      <c r="H112" s="53" t="s">
        <v>3</v>
      </c>
      <c r="I112" s="76"/>
    </row>
    <row r="113" spans="1:9" s="9" customFormat="1">
      <c r="A113" s="44"/>
      <c r="B113" s="65"/>
      <c r="C113" s="24"/>
      <c r="D113" s="42"/>
      <c r="E113" s="18"/>
      <c r="F113" s="4"/>
      <c r="G113" s="80"/>
      <c r="H113" s="55"/>
      <c r="I113" s="77"/>
    </row>
    <row r="114" spans="1:9" ht="127.5">
      <c r="A114" s="45">
        <f>IF(B:B&lt;&gt;"",MAX($A$1:A113)+0.001,"")</f>
        <v>1.0279999999999969</v>
      </c>
      <c r="B114" s="66" t="s">
        <v>1</v>
      </c>
      <c r="C114" s="14" t="s">
        <v>44</v>
      </c>
      <c r="D114" s="1"/>
      <c r="E114" s="15"/>
      <c r="F114" s="1"/>
      <c r="G114" s="79"/>
      <c r="H114" s="54"/>
      <c r="I114" s="75"/>
    </row>
    <row r="115" spans="1:9" s="12" customFormat="1">
      <c r="A115" s="45"/>
      <c r="B115" s="66"/>
      <c r="C115" s="14"/>
      <c r="D115" s="1"/>
      <c r="E115" s="16"/>
      <c r="F115" s="1"/>
      <c r="G115" s="79"/>
      <c r="H115" s="54"/>
      <c r="I115" s="75"/>
    </row>
    <row r="116" spans="1:9">
      <c r="A116" s="45" t="str">
        <f>IF(B:B&lt;&gt;"",MAX($A$1:A115)+0.001,"")</f>
        <v/>
      </c>
      <c r="B116" s="66"/>
      <c r="C116" s="14"/>
      <c r="D116" s="2" t="s">
        <v>0</v>
      </c>
      <c r="E116" s="16">
        <v>70</v>
      </c>
      <c r="F116" s="1" t="s">
        <v>2</v>
      </c>
      <c r="G116" s="79"/>
      <c r="H116" s="53" t="s">
        <v>3</v>
      </c>
      <c r="I116" s="76"/>
    </row>
    <row r="117" spans="1:9" s="12" customFormat="1">
      <c r="A117" s="44" t="str">
        <f>IF(B:B&lt;&gt;"",MAX($A$1:A116)+0.001,"")</f>
        <v/>
      </c>
      <c r="B117" s="65"/>
      <c r="C117" s="17"/>
      <c r="D117" s="4"/>
      <c r="E117" s="18"/>
      <c r="F117" s="4"/>
      <c r="G117" s="80"/>
      <c r="H117" s="56"/>
      <c r="I117" s="82"/>
    </row>
    <row r="118" spans="1:9" s="9" customFormat="1" ht="76.5">
      <c r="A118" s="45">
        <f>IF(B:B&lt;&gt;"",MAX($A$1:A117)+0.001,"")</f>
        <v>1.0289999999999968</v>
      </c>
      <c r="B118" s="66" t="s">
        <v>1</v>
      </c>
      <c r="C118" s="14" t="s">
        <v>17</v>
      </c>
      <c r="D118" s="1"/>
      <c r="E118" s="15"/>
      <c r="F118" s="1"/>
      <c r="G118" s="79"/>
      <c r="H118" s="54"/>
      <c r="I118" s="75"/>
    </row>
    <row r="119" spans="1:9" s="12" customFormat="1">
      <c r="A119" s="45"/>
      <c r="B119" s="66"/>
      <c r="C119" s="14"/>
      <c r="D119" s="1"/>
      <c r="E119" s="16"/>
      <c r="F119" s="1"/>
      <c r="G119" s="79"/>
      <c r="H119" s="54"/>
      <c r="I119" s="75"/>
    </row>
    <row r="120" spans="1:9" s="12" customFormat="1">
      <c r="A120" s="45"/>
      <c r="B120" s="66"/>
      <c r="C120" s="14"/>
      <c r="D120" s="2" t="s">
        <v>0</v>
      </c>
      <c r="E120" s="16">
        <v>19</v>
      </c>
      <c r="F120" s="1" t="s">
        <v>2</v>
      </c>
      <c r="G120" s="79"/>
      <c r="H120" s="53" t="s">
        <v>3</v>
      </c>
      <c r="I120" s="76"/>
    </row>
    <row r="121" spans="1:9" s="12" customFormat="1">
      <c r="A121" s="44"/>
      <c r="B121" s="65"/>
      <c r="C121" s="17"/>
      <c r="D121" s="4"/>
      <c r="E121" s="18"/>
      <c r="F121" s="4"/>
      <c r="G121" s="80"/>
      <c r="H121" s="56"/>
      <c r="I121" s="82"/>
    </row>
    <row r="122" spans="1:9" s="9" customFormat="1" ht="51">
      <c r="A122" s="45">
        <f>IF(B:B&lt;&gt;"",MAX($A$1:A121)+0.001,"")</f>
        <v>1.0299999999999967</v>
      </c>
      <c r="B122" s="66" t="s">
        <v>1</v>
      </c>
      <c r="C122" s="14" t="s">
        <v>42</v>
      </c>
      <c r="D122" s="1"/>
      <c r="E122" s="16"/>
      <c r="F122" s="1"/>
      <c r="G122" s="79"/>
      <c r="H122" s="54"/>
      <c r="I122" s="75"/>
    </row>
    <row r="123" spans="1:9">
      <c r="A123" s="45" t="str">
        <f>IF(B:B&lt;&gt;"",MAX($A$1:A122)+0.001,"")</f>
        <v/>
      </c>
      <c r="B123" s="66"/>
      <c r="C123" s="19"/>
      <c r="D123" s="1"/>
      <c r="E123" s="16"/>
      <c r="F123" s="1"/>
      <c r="G123" s="79"/>
      <c r="H123" s="54"/>
      <c r="I123" s="75"/>
    </row>
    <row r="124" spans="1:9">
      <c r="A124" s="45" t="str">
        <f>IF(B:B&lt;&gt;"",MAX($A$1:A123)+0.001,"")</f>
        <v/>
      </c>
      <c r="B124" s="66"/>
      <c r="C124" s="14"/>
      <c r="D124" s="2" t="s">
        <v>15</v>
      </c>
      <c r="E124" s="16">
        <v>1</v>
      </c>
      <c r="F124" s="1" t="s">
        <v>2</v>
      </c>
      <c r="G124" s="79"/>
      <c r="H124" s="53" t="s">
        <v>3</v>
      </c>
      <c r="I124" s="76"/>
    </row>
    <row r="125" spans="1:9" s="9" customFormat="1">
      <c r="A125" s="44"/>
      <c r="B125" s="65"/>
      <c r="C125" s="24"/>
      <c r="D125" s="42"/>
      <c r="E125" s="18"/>
      <c r="F125" s="4"/>
      <c r="G125" s="80"/>
      <c r="H125" s="55"/>
      <c r="I125" s="77"/>
    </row>
    <row r="126" spans="1:9" ht="76.5">
      <c r="A126" s="45">
        <f>IF(B:B&lt;&gt;"",MAX($A$1:A125)+0.001,"")</f>
        <v>1.0309999999999966</v>
      </c>
      <c r="B126" s="66" t="s">
        <v>1</v>
      </c>
      <c r="C126" s="14" t="s">
        <v>43</v>
      </c>
      <c r="D126" s="1"/>
      <c r="E126" s="15"/>
      <c r="F126" s="1"/>
      <c r="G126" s="79"/>
      <c r="H126" s="54"/>
      <c r="I126" s="75"/>
    </row>
    <row r="127" spans="1:9" s="12" customFormat="1">
      <c r="A127" s="45"/>
      <c r="B127" s="66"/>
      <c r="C127" s="14"/>
      <c r="D127" s="1"/>
      <c r="E127" s="16"/>
      <c r="F127" s="1"/>
      <c r="G127" s="79"/>
      <c r="H127" s="54"/>
      <c r="I127" s="75"/>
    </row>
    <row r="128" spans="1:9" s="12" customFormat="1">
      <c r="A128" s="45"/>
      <c r="B128" s="66"/>
      <c r="C128" s="14"/>
      <c r="D128" s="2" t="s">
        <v>15</v>
      </c>
      <c r="E128" s="16">
        <v>1</v>
      </c>
      <c r="F128" s="1" t="s">
        <v>2</v>
      </c>
      <c r="G128" s="79"/>
      <c r="H128" s="53" t="s">
        <v>3</v>
      </c>
      <c r="I128" s="76"/>
    </row>
    <row r="129" spans="1:9" s="12" customFormat="1" ht="13.5" thickBot="1">
      <c r="A129" s="45"/>
      <c r="B129" s="66"/>
      <c r="C129" s="19"/>
      <c r="D129" s="1"/>
      <c r="E129" s="16"/>
      <c r="F129" s="1"/>
      <c r="G129" s="79"/>
      <c r="H129" s="54"/>
      <c r="I129" s="75"/>
    </row>
    <row r="130" spans="1:9" s="12" customFormat="1" ht="24.75" customHeight="1" thickTop="1" thickBot="1">
      <c r="A130" s="121" t="s">
        <v>46</v>
      </c>
      <c r="B130" s="121"/>
      <c r="C130" s="121"/>
      <c r="D130" s="121"/>
      <c r="E130" s="121"/>
      <c r="F130" s="121"/>
      <c r="G130" s="121"/>
      <c r="H130" s="121"/>
      <c r="I130" s="120"/>
    </row>
    <row r="131" spans="1:9" ht="28.5" customHeight="1" thickTop="1" thickBot="1">
      <c r="A131" s="121" t="s">
        <v>47</v>
      </c>
      <c r="B131" s="121"/>
      <c r="C131" s="121"/>
      <c r="D131" s="121"/>
      <c r="E131" s="121"/>
      <c r="F131" s="121"/>
      <c r="G131" s="121"/>
      <c r="H131" s="121"/>
      <c r="I131" s="118"/>
    </row>
    <row r="132" spans="1:9" ht="13.5" thickTop="1">
      <c r="A132" s="48"/>
      <c r="B132" s="67"/>
      <c r="C132" s="30"/>
      <c r="D132" s="25"/>
      <c r="E132" s="26"/>
      <c r="F132" s="25"/>
      <c r="G132" s="85"/>
      <c r="H132" s="58"/>
      <c r="I132" s="74"/>
    </row>
    <row r="133" spans="1:9" s="9" customFormat="1">
      <c r="A133" s="48"/>
      <c r="B133" s="67"/>
      <c r="C133" s="30"/>
      <c r="D133" s="25"/>
      <c r="E133" s="26"/>
      <c r="F133" s="25"/>
      <c r="G133" s="85"/>
      <c r="H133" s="58"/>
      <c r="I133" s="74"/>
    </row>
    <row r="134" spans="1:9" s="10" customFormat="1">
      <c r="A134" s="48"/>
      <c r="B134" s="67"/>
      <c r="C134" s="30"/>
      <c r="D134" s="25"/>
      <c r="E134" s="26"/>
      <c r="F134" s="25"/>
      <c r="G134" s="85"/>
      <c r="H134" s="59"/>
      <c r="I134" s="74"/>
    </row>
    <row r="135" spans="1:9">
      <c r="A135" s="48"/>
      <c r="B135" s="67"/>
      <c r="C135" s="30"/>
      <c r="D135" s="25"/>
      <c r="E135" s="26"/>
      <c r="F135" s="25"/>
      <c r="G135" s="85"/>
      <c r="H135" s="58"/>
      <c r="I135" s="74"/>
    </row>
    <row r="136" spans="1:9">
      <c r="A136" s="48"/>
      <c r="B136" s="67"/>
      <c r="C136" s="30"/>
      <c r="D136" s="25"/>
      <c r="E136" s="26"/>
      <c r="F136" s="25"/>
      <c r="G136" s="85"/>
      <c r="H136" s="58"/>
      <c r="I136" s="74"/>
    </row>
    <row r="137" spans="1:9">
      <c r="A137" s="48"/>
      <c r="B137" s="67"/>
      <c r="C137" s="35"/>
      <c r="D137" s="25"/>
      <c r="E137" s="26"/>
      <c r="F137" s="25"/>
      <c r="G137" s="85"/>
      <c r="H137" s="58"/>
      <c r="I137" s="78"/>
    </row>
    <row r="138" spans="1:9" s="9" customFormat="1">
      <c r="A138" s="48"/>
      <c r="B138" s="67"/>
      <c r="C138" s="30"/>
      <c r="D138" s="25"/>
      <c r="E138" s="26"/>
      <c r="F138" s="25"/>
      <c r="G138" s="85"/>
      <c r="H138" s="58"/>
      <c r="I138" s="74"/>
    </row>
    <row r="139" spans="1:9" s="6" customFormat="1">
      <c r="A139" s="47"/>
      <c r="B139" s="67"/>
      <c r="C139" s="36"/>
      <c r="D139" s="25"/>
      <c r="E139" s="26"/>
      <c r="F139" s="25"/>
      <c r="G139" s="85"/>
      <c r="H139" s="58"/>
      <c r="I139" s="74"/>
    </row>
    <row r="140" spans="1:9">
      <c r="A140" s="48"/>
      <c r="B140" s="67"/>
      <c r="C140" s="30"/>
      <c r="D140" s="25"/>
      <c r="E140" s="26"/>
      <c r="F140" s="25"/>
      <c r="G140" s="85"/>
      <c r="H140" s="58"/>
      <c r="I140" s="74"/>
    </row>
    <row r="141" spans="1:9">
      <c r="A141" s="48"/>
      <c r="B141" s="67"/>
      <c r="C141" s="30"/>
      <c r="D141" s="25"/>
      <c r="E141" s="26"/>
      <c r="F141" s="25"/>
      <c r="G141" s="85"/>
      <c r="H141" s="58"/>
      <c r="I141" s="74"/>
    </row>
    <row r="142" spans="1:9">
      <c r="A142" s="48"/>
      <c r="B142" s="67"/>
      <c r="C142" s="30"/>
      <c r="D142" s="25"/>
      <c r="E142" s="26"/>
      <c r="F142" s="25"/>
      <c r="G142" s="85"/>
      <c r="H142" s="58"/>
      <c r="I142" s="74"/>
    </row>
    <row r="143" spans="1:9">
      <c r="A143" s="48"/>
      <c r="B143" s="67"/>
      <c r="C143" s="30"/>
      <c r="D143" s="25"/>
      <c r="E143" s="26"/>
      <c r="F143" s="25"/>
      <c r="G143" s="85"/>
      <c r="H143" s="58"/>
      <c r="I143" s="74"/>
    </row>
    <row r="144" spans="1:9">
      <c r="A144" s="48"/>
      <c r="B144" s="67"/>
      <c r="C144" s="30"/>
      <c r="D144" s="25"/>
      <c r="E144" s="26"/>
      <c r="F144" s="25"/>
      <c r="G144" s="85"/>
      <c r="H144" s="59"/>
      <c r="I144" s="74"/>
    </row>
    <row r="145" spans="1:9">
      <c r="A145" s="48"/>
      <c r="B145" s="67"/>
      <c r="C145" s="30"/>
      <c r="D145" s="25"/>
      <c r="E145" s="26"/>
      <c r="F145" s="25"/>
      <c r="G145" s="85"/>
      <c r="H145" s="58"/>
      <c r="I145" s="74"/>
    </row>
    <row r="146" spans="1:9">
      <c r="A146" s="48"/>
      <c r="B146" s="67"/>
      <c r="C146" s="30"/>
      <c r="D146" s="25"/>
      <c r="E146" s="26"/>
      <c r="F146" s="25"/>
      <c r="G146" s="85"/>
      <c r="H146" s="58"/>
      <c r="I146" s="74"/>
    </row>
    <row r="147" spans="1:9">
      <c r="A147" s="48"/>
      <c r="B147" s="67"/>
      <c r="C147" s="35"/>
      <c r="D147" s="25"/>
      <c r="E147" s="26"/>
      <c r="F147" s="25"/>
      <c r="G147" s="85"/>
      <c r="H147" s="58"/>
      <c r="I147" s="78"/>
    </row>
    <row r="148" spans="1:9">
      <c r="A148" s="48"/>
      <c r="B148" s="67"/>
      <c r="C148" s="30"/>
      <c r="D148" s="25"/>
      <c r="E148" s="26"/>
      <c r="F148" s="25"/>
      <c r="G148" s="85"/>
      <c r="H148" s="58"/>
      <c r="I148" s="74"/>
    </row>
    <row r="149" spans="1:9">
      <c r="A149" s="47"/>
      <c r="B149" s="67"/>
      <c r="C149" s="36"/>
      <c r="D149" s="25"/>
      <c r="E149" s="26"/>
      <c r="F149" s="25"/>
      <c r="G149" s="85"/>
      <c r="H149" s="58"/>
      <c r="I149" s="74"/>
    </row>
    <row r="150" spans="1:9">
      <c r="A150" s="48"/>
      <c r="B150" s="67"/>
      <c r="C150" s="30"/>
      <c r="D150" s="25"/>
      <c r="E150" s="26"/>
      <c r="F150" s="25"/>
      <c r="G150" s="85"/>
      <c r="H150" s="58"/>
      <c r="I150" s="74"/>
    </row>
    <row r="151" spans="1:9">
      <c r="A151" s="48"/>
      <c r="B151" s="67"/>
      <c r="C151" s="30"/>
      <c r="D151" s="25"/>
      <c r="E151" s="26"/>
      <c r="F151" s="25"/>
      <c r="G151" s="85"/>
      <c r="H151" s="58"/>
      <c r="I151" s="74"/>
    </row>
    <row r="152" spans="1:9">
      <c r="A152" s="48"/>
      <c r="B152" s="67"/>
      <c r="C152" s="30"/>
      <c r="D152" s="25"/>
      <c r="E152" s="26"/>
      <c r="F152" s="25"/>
      <c r="G152" s="85"/>
      <c r="H152" s="58"/>
      <c r="I152" s="74"/>
    </row>
    <row r="153" spans="1:9">
      <c r="A153" s="48"/>
      <c r="B153" s="67"/>
      <c r="C153" s="30"/>
      <c r="D153" s="25"/>
      <c r="E153" s="26"/>
      <c r="F153" s="25"/>
      <c r="G153" s="85"/>
      <c r="H153" s="58"/>
      <c r="I153" s="74"/>
    </row>
    <row r="154" spans="1:9">
      <c r="A154" s="48"/>
      <c r="B154" s="67"/>
      <c r="C154" s="30"/>
      <c r="D154" s="25"/>
      <c r="E154" s="26"/>
      <c r="F154" s="25"/>
      <c r="G154" s="85"/>
      <c r="H154" s="59"/>
      <c r="I154" s="74"/>
    </row>
    <row r="155" spans="1:9">
      <c r="A155" s="48"/>
      <c r="B155" s="67"/>
      <c r="C155" s="30"/>
      <c r="D155" s="25"/>
      <c r="E155" s="26"/>
      <c r="F155" s="25"/>
      <c r="G155" s="85"/>
      <c r="H155" s="58"/>
      <c r="I155" s="74"/>
    </row>
    <row r="156" spans="1:9">
      <c r="A156" s="48"/>
      <c r="B156" s="67"/>
      <c r="C156" s="30"/>
      <c r="D156" s="25"/>
      <c r="E156" s="26"/>
      <c r="F156" s="25"/>
      <c r="G156" s="85"/>
      <c r="H156" s="58"/>
      <c r="I156" s="74"/>
    </row>
    <row r="157" spans="1:9">
      <c r="A157" s="48"/>
      <c r="B157" s="67"/>
      <c r="C157" s="35"/>
      <c r="D157" s="25"/>
      <c r="E157" s="26"/>
      <c r="F157" s="25"/>
      <c r="G157" s="85"/>
      <c r="H157" s="58"/>
      <c r="I157" s="78"/>
    </row>
  </sheetData>
  <mergeCells count="2">
    <mergeCell ref="A131:H131"/>
    <mergeCell ref="A130:H130"/>
  </mergeCells>
  <pageMargins left="0.98425196850393704" right="0.19685039370078741" top="0.19685039370078741" bottom="0.19685039370078741" header="0.39370078740157483" footer="0.39370078740157483"/>
  <pageSetup paperSize="9" orientation="portrait" r:id="rId1"/>
  <rowBreaks count="4" manualBreakCount="4">
    <brk id="69" max="8" man="1"/>
    <brk id="77" max="8" man="1"/>
    <brk id="101" max="8" man="1"/>
    <brk id="1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 molerski radovi i oprema</vt:lpstr>
      <vt:lpstr>'Mont molerski radovi i oprema'!Print_Area</vt:lpstr>
    </vt:vector>
  </TitlesOfParts>
  <Company>NAOS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Stambeno poslovni objekat, Nikšić_lamela A</dc:title>
  <dc:subject>Lamela A</dc:subject>
  <dc:creator>NAOS</dc:creator>
  <cp:lastModifiedBy>Uros</cp:lastModifiedBy>
  <cp:lastPrinted>2025-07-14T18:03:05Z</cp:lastPrinted>
  <dcterms:created xsi:type="dcterms:W3CDTF">2004-12-12T11:13:46Z</dcterms:created>
  <dcterms:modified xsi:type="dcterms:W3CDTF">2025-07-31T05:42:37Z</dcterms:modified>
</cp:coreProperties>
</file>