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novi zakon\2023\Музеј кошарке\"/>
    </mc:Choice>
  </mc:AlternateContent>
  <bookViews>
    <workbookView xWindow="0" yWindow="0" windowWidth="28800" windowHeight="1221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65" i="1" l="1"/>
  <c r="H755" i="1"/>
  <c r="H753" i="1"/>
  <c r="H751" i="1"/>
  <c r="H746" i="1"/>
  <c r="H740" i="1"/>
  <c r="H736" i="1"/>
  <c r="H734" i="1"/>
  <c r="H731" i="1"/>
  <c r="H723" i="1"/>
  <c r="H721" i="1"/>
  <c r="H718" i="1"/>
  <c r="H716" i="1"/>
  <c r="H713" i="1"/>
  <c r="H712" i="1"/>
  <c r="H711" i="1"/>
  <c r="H704" i="1"/>
  <c r="H703" i="1"/>
  <c r="H701" i="1"/>
  <c r="H700" i="1"/>
  <c r="H696" i="1"/>
  <c r="H695" i="1"/>
  <c r="H694" i="1"/>
  <c r="H693" i="1"/>
  <c r="H682" i="1"/>
  <c r="H680" i="1"/>
  <c r="H677" i="1"/>
  <c r="H674" i="1"/>
  <c r="H672" i="1"/>
  <c r="H670" i="1"/>
  <c r="H668" i="1"/>
  <c r="H666" i="1"/>
  <c r="H661" i="1"/>
  <c r="H655" i="1"/>
  <c r="H654" i="1"/>
  <c r="H647" i="1"/>
  <c r="H643" i="1"/>
  <c r="H641" i="1"/>
  <c r="H638" i="1"/>
  <c r="H637" i="1"/>
  <c r="H635" i="1"/>
  <c r="H630" i="1"/>
  <c r="H628" i="1"/>
  <c r="H624" i="1"/>
  <c r="H623" i="1"/>
  <c r="H620" i="1"/>
  <c r="H612" i="1"/>
  <c r="H610" i="1"/>
  <c r="H608" i="1"/>
  <c r="H598" i="1"/>
  <c r="H596" i="1"/>
  <c r="H591" i="1"/>
  <c r="H589" i="1"/>
  <c r="H585" i="1"/>
  <c r="H584" i="1"/>
  <c r="H582" i="1"/>
  <c r="H581" i="1"/>
  <c r="H572" i="1"/>
  <c r="H566" i="1"/>
  <c r="H564" i="1"/>
  <c r="H561" i="1"/>
  <c r="H558" i="1"/>
  <c r="H554" i="1"/>
  <c r="H550" i="1"/>
  <c r="H551" i="1"/>
  <c r="H547" i="1"/>
  <c r="H545" i="1"/>
  <c r="H539" i="1"/>
  <c r="H538" i="1"/>
  <c r="H536" i="1"/>
  <c r="H527" i="1"/>
  <c r="H531" i="1"/>
  <c r="H529" i="1"/>
  <c r="H503" i="1"/>
  <c r="H501" i="1"/>
  <c r="H497" i="1"/>
  <c r="H490" i="1"/>
  <c r="H481" i="1"/>
  <c r="H472" i="1"/>
  <c r="H468" i="1"/>
  <c r="H465" i="1"/>
  <c r="H462" i="1"/>
  <c r="H460" i="1"/>
  <c r="H458" i="1"/>
  <c r="H455" i="1"/>
  <c r="H450" i="1"/>
  <c r="H438" i="1"/>
  <c r="H426" i="1"/>
  <c r="H415" i="1"/>
  <c r="H392" i="1"/>
  <c r="H383" i="1"/>
  <c r="H381" i="1"/>
  <c r="H376" i="1"/>
  <c r="H374" i="1"/>
  <c r="H373" i="1"/>
  <c r="H371" i="1"/>
  <c r="H368" i="1"/>
  <c r="H362" i="1"/>
  <c r="H360" i="1"/>
  <c r="H356" i="1"/>
  <c r="H350" i="1"/>
  <c r="H282" i="1"/>
  <c r="H137" i="1"/>
  <c r="H136" i="1"/>
  <c r="H133" i="1"/>
  <c r="H132" i="1"/>
  <c r="H131" i="1"/>
  <c r="H130" i="1"/>
  <c r="H104" i="1"/>
  <c r="H12" i="1"/>
  <c r="H11" i="1"/>
  <c r="H277" i="1"/>
  <c r="H177" i="1"/>
  <c r="H163" i="1" l="1"/>
  <c r="H162" i="1"/>
  <c r="H161" i="1"/>
  <c r="H160" i="1"/>
  <c r="H159" i="1"/>
  <c r="H158" i="1"/>
  <c r="H156" i="1"/>
  <c r="H155" i="1"/>
  <c r="H154" i="1"/>
  <c r="H153" i="1"/>
  <c r="H152" i="1"/>
  <c r="H764" i="1"/>
  <c r="H761" i="1"/>
  <c r="H760" i="1"/>
  <c r="H758" i="1"/>
  <c r="H757" i="1"/>
  <c r="H756" i="1"/>
  <c r="H750" i="1"/>
  <c r="H749" i="1"/>
  <c r="H748" i="1"/>
  <c r="H745" i="1"/>
  <c r="H744" i="1"/>
  <c r="H742" i="1"/>
  <c r="H741" i="1"/>
  <c r="H739" i="1"/>
  <c r="H737" i="1"/>
  <c r="H735" i="1"/>
  <c r="H732" i="1"/>
  <c r="H730" i="1"/>
  <c r="H728" i="1"/>
  <c r="H727" i="1"/>
  <c r="H724" i="1"/>
  <c r="H722" i="1"/>
  <c r="H717" i="1"/>
  <c r="H715" i="1"/>
  <c r="H714" i="1"/>
  <c r="H710" i="1"/>
  <c r="H709" i="1"/>
  <c r="H708" i="1"/>
  <c r="H707" i="1"/>
  <c r="H705" i="1"/>
  <c r="H698" i="1"/>
  <c r="H692" i="1"/>
  <c r="H691" i="1"/>
  <c r="H689" i="1"/>
  <c r="H679" i="1"/>
  <c r="H678" i="1"/>
  <c r="H676" i="1"/>
  <c r="H675" i="1"/>
  <c r="H673" i="1"/>
  <c r="H671" i="1"/>
  <c r="H669" i="1"/>
  <c r="H665" i="1"/>
  <c r="H664" i="1"/>
  <c r="H662" i="1"/>
  <c r="H660" i="1"/>
  <c r="H656" i="1"/>
  <c r="H653" i="1"/>
  <c r="H652" i="1"/>
  <c r="H651" i="1"/>
  <c r="H650" i="1"/>
  <c r="H648" i="1"/>
  <c r="H646" i="1"/>
  <c r="H645" i="1"/>
  <c r="H642" i="1"/>
  <c r="H640" i="1"/>
  <c r="H639" i="1"/>
  <c r="H636" i="1"/>
  <c r="H633" i="1"/>
  <c r="H632" i="1"/>
  <c r="H629" i="1"/>
  <c r="H622" i="1"/>
  <c r="H619" i="1"/>
  <c r="H618" i="1"/>
  <c r="H616" i="1"/>
  <c r="H614" i="1"/>
  <c r="H606" i="1"/>
  <c r="H600" i="1"/>
  <c r="H599" i="1"/>
  <c r="H597" i="1"/>
  <c r="H595" i="1"/>
  <c r="H593" i="1"/>
  <c r="H590" i="1"/>
  <c r="H587" i="1"/>
  <c r="H586" i="1"/>
  <c r="H567" i="1"/>
  <c r="H565" i="1"/>
  <c r="H563" i="1"/>
  <c r="H562" i="1"/>
  <c r="H560" i="1"/>
  <c r="H557" i="1"/>
  <c r="H556" i="1"/>
  <c r="H555" i="1"/>
  <c r="H552" i="1"/>
  <c r="H553" i="1"/>
  <c r="H549" i="1"/>
  <c r="H546" i="1"/>
  <c r="H544" i="1"/>
  <c r="H543" i="1"/>
  <c r="H542" i="1"/>
  <c r="H541" i="1"/>
  <c r="H535" i="1"/>
  <c r="H533" i="1"/>
  <c r="H532" i="1"/>
  <c r="H530" i="1"/>
  <c r="H528" i="1"/>
  <c r="H526" i="1"/>
  <c r="H522" i="1"/>
  <c r="H521" i="1"/>
  <c r="H517" i="1"/>
  <c r="H516" i="1"/>
  <c r="H515" i="1"/>
  <c r="H512" i="1"/>
  <c r="H511" i="1"/>
  <c r="H505" i="1"/>
  <c r="H502" i="1"/>
  <c r="H500" i="1"/>
  <c r="H499" i="1"/>
  <c r="H498" i="1"/>
  <c r="H496" i="1"/>
  <c r="H495" i="1"/>
  <c r="H493" i="1"/>
  <c r="H492" i="1"/>
  <c r="H491" i="1"/>
  <c r="H489" i="1"/>
  <c r="H488" i="1"/>
  <c r="H487" i="1"/>
  <c r="H486" i="1"/>
  <c r="H485" i="1"/>
  <c r="H482" i="1"/>
  <c r="H480" i="1"/>
  <c r="H478" i="1"/>
  <c r="H477" i="1"/>
  <c r="H475" i="1"/>
  <c r="H474" i="1"/>
  <c r="H473" i="1"/>
  <c r="H471" i="1"/>
  <c r="H469" i="1"/>
  <c r="H467" i="1"/>
  <c r="H466" i="1"/>
  <c r="H464" i="1"/>
  <c r="H463" i="1"/>
  <c r="H461" i="1"/>
  <c r="H459" i="1"/>
  <c r="H287" i="1"/>
  <c r="H286" i="1"/>
  <c r="H389" i="1"/>
  <c r="H388" i="1"/>
  <c r="H387" i="1"/>
  <c r="H385" i="1"/>
  <c r="H384" i="1"/>
  <c r="H382" i="1"/>
  <c r="H375" i="1"/>
  <c r="H372" i="1"/>
  <c r="H370" i="1"/>
  <c r="H369" i="1"/>
  <c r="H365" i="1"/>
  <c r="H364" i="1"/>
  <c r="H363" i="1"/>
  <c r="H359" i="1"/>
  <c r="H358" i="1"/>
  <c r="H357" i="1"/>
  <c r="H352" i="1"/>
  <c r="H351" i="1"/>
  <c r="H349" i="1"/>
  <c r="H348" i="1"/>
  <c r="H347" i="1"/>
  <c r="H345" i="1"/>
  <c r="H344" i="1"/>
  <c r="H343" i="1"/>
  <c r="H342" i="1"/>
  <c r="H338" i="1"/>
  <c r="H337" i="1"/>
  <c r="H334" i="1"/>
  <c r="H333" i="1"/>
  <c r="H332" i="1"/>
  <c r="H331" i="1"/>
  <c r="H330" i="1"/>
  <c r="H329" i="1"/>
  <c r="H328" i="1"/>
  <c r="H327" i="1"/>
  <c r="H326" i="1"/>
  <c r="H325" i="1"/>
  <c r="H324" i="1"/>
  <c r="H323" i="1"/>
  <c r="H322" i="1"/>
  <c r="H321" i="1"/>
  <c r="H320" i="1"/>
  <c r="H319" i="1"/>
  <c r="H316" i="1"/>
  <c r="H315" i="1"/>
  <c r="H314" i="1"/>
  <c r="H313" i="1"/>
  <c r="H311" i="1"/>
  <c r="H310" i="1"/>
  <c r="H307" i="1"/>
  <c r="H306" i="1"/>
  <c r="H304" i="1"/>
  <c r="H303" i="1"/>
  <c r="H302" i="1"/>
  <c r="H301" i="1"/>
  <c r="H299" i="1"/>
  <c r="H298" i="1"/>
  <c r="H297" i="1"/>
  <c r="H296" i="1"/>
  <c r="H295" i="1"/>
  <c r="H294" i="1"/>
  <c r="H285" i="1"/>
  <c r="H284" i="1"/>
  <c r="H283" i="1"/>
  <c r="H281" i="1"/>
  <c r="H276" i="1"/>
  <c r="H275" i="1"/>
  <c r="H274" i="1"/>
  <c r="H273" i="1"/>
  <c r="H271" i="1"/>
  <c r="H270" i="1"/>
  <c r="H269" i="1"/>
  <c r="H268" i="1"/>
  <c r="H267" i="1"/>
  <c r="H266" i="1"/>
  <c r="H264" i="1"/>
  <c r="H263" i="1"/>
  <c r="H262" i="1"/>
  <c r="H261" i="1"/>
  <c r="H257" i="1"/>
  <c r="H256" i="1"/>
  <c r="H252" i="1"/>
  <c r="H251" i="1"/>
  <c r="H250" i="1"/>
  <c r="H248" i="1"/>
  <c r="H246" i="1"/>
  <c r="H245" i="1"/>
  <c r="H242" i="1"/>
  <c r="H240" i="1"/>
  <c r="H237" i="1"/>
  <c r="H236" i="1"/>
  <c r="H235" i="1"/>
  <c r="H234" i="1"/>
  <c r="H233" i="1"/>
  <c r="H232" i="1"/>
  <c r="H231" i="1"/>
  <c r="H230" i="1"/>
  <c r="H229" i="1"/>
  <c r="H228" i="1"/>
  <c r="H227" i="1"/>
  <c r="H226" i="1"/>
  <c r="H225" i="1"/>
  <c r="H224" i="1"/>
  <c r="H223" i="1"/>
  <c r="H218" i="1"/>
  <c r="H217" i="1"/>
  <c r="H216" i="1"/>
  <c r="H210" i="1"/>
  <c r="H207" i="1"/>
  <c r="H206" i="1"/>
  <c r="H205" i="1"/>
  <c r="H200" i="1"/>
  <c r="H199" i="1"/>
  <c r="H198" i="1"/>
  <c r="H197" i="1"/>
  <c r="H193" i="1"/>
  <c r="H192" i="1"/>
  <c r="H191" i="1"/>
  <c r="H190" i="1"/>
  <c r="H189" i="1"/>
  <c r="H185" i="1"/>
  <c r="H186" i="1" s="1"/>
  <c r="H181" i="1"/>
  <c r="H182" i="1" s="1"/>
  <c r="H175" i="1"/>
  <c r="H178" i="1" s="1"/>
  <c r="H171" i="1"/>
  <c r="H170" i="1"/>
  <c r="H169" i="1"/>
  <c r="H168" i="1"/>
  <c r="H167" i="1"/>
  <c r="H148" i="1"/>
  <c r="H147" i="1"/>
  <c r="H146" i="1"/>
  <c r="H145" i="1"/>
  <c r="H143" i="1"/>
  <c r="H142" i="1"/>
  <c r="H135" i="1"/>
  <c r="H134" i="1"/>
  <c r="H139" i="1" s="1"/>
  <c r="H126" i="1"/>
  <c r="H122" i="1"/>
  <c r="H121" i="1"/>
  <c r="H120" i="1"/>
  <c r="H119" i="1"/>
  <c r="H118" i="1"/>
  <c r="H117" i="1"/>
  <c r="H116" i="1"/>
  <c r="H114" i="1"/>
  <c r="H113" i="1"/>
  <c r="H112" i="1"/>
  <c r="H111" i="1"/>
  <c r="H110" i="1"/>
  <c r="H106" i="1"/>
  <c r="H105" i="1"/>
  <c r="H103" i="1"/>
  <c r="H102" i="1"/>
  <c r="H101" i="1"/>
  <c r="H100" i="1"/>
  <c r="H99" i="1"/>
  <c r="H98" i="1"/>
  <c r="H97" i="1"/>
  <c r="H93" i="1"/>
  <c r="H92" i="1"/>
  <c r="H91" i="1"/>
  <c r="H90" i="1"/>
  <c r="H89" i="1"/>
  <c r="H88" i="1"/>
  <c r="H87" i="1"/>
  <c r="H86" i="1"/>
  <c r="H85" i="1"/>
  <c r="H84" i="1"/>
  <c r="H83" i="1"/>
  <c r="H82" i="1"/>
  <c r="H81" i="1"/>
  <c r="H80" i="1"/>
  <c r="H79" i="1"/>
  <c r="H78" i="1"/>
  <c r="H77" i="1"/>
  <c r="H76" i="1"/>
  <c r="H75" i="1"/>
  <c r="H74" i="1"/>
  <c r="H73" i="1"/>
  <c r="H72" i="1"/>
  <c r="H71" i="1"/>
  <c r="H69" i="1"/>
  <c r="H68" i="1"/>
  <c r="H67" i="1"/>
  <c r="H65" i="1"/>
  <c r="H64" i="1"/>
  <c r="H63" i="1"/>
  <c r="H62" i="1"/>
  <c r="H61" i="1"/>
  <c r="H60" i="1"/>
  <c r="H59" i="1"/>
  <c r="H57" i="1"/>
  <c r="H56" i="1"/>
  <c r="H54" i="1"/>
  <c r="H53" i="1"/>
  <c r="H52" i="1"/>
  <c r="H51" i="1"/>
  <c r="H50" i="1"/>
  <c r="H49" i="1"/>
  <c r="H48" i="1"/>
  <c r="H47" i="1"/>
  <c r="H46" i="1"/>
  <c r="H45" i="1"/>
  <c r="H44" i="1"/>
  <c r="H43" i="1"/>
  <c r="H42" i="1"/>
  <c r="H41" i="1"/>
  <c r="H40" i="1"/>
  <c r="H39" i="1"/>
  <c r="H38" i="1"/>
  <c r="H37" i="1"/>
  <c r="H36" i="1"/>
  <c r="H35" i="1"/>
  <c r="H34" i="1"/>
  <c r="H33" i="1"/>
  <c r="H32" i="1"/>
  <c r="H31" i="1"/>
  <c r="H30" i="1"/>
  <c r="H26" i="1"/>
  <c r="H25" i="1"/>
  <c r="H24" i="1"/>
  <c r="H23" i="1"/>
  <c r="H20" i="1"/>
  <c r="H19" i="1"/>
  <c r="H18" i="1"/>
  <c r="H289" i="1" l="1"/>
  <c r="H201" i="1"/>
  <c r="H213" i="1"/>
  <c r="H172" i="1"/>
  <c r="H149" i="1"/>
  <c r="H107" i="1"/>
  <c r="H219" i="1"/>
  <c r="H258" i="1"/>
  <c r="H127" i="1"/>
  <c r="E773" i="1" s="1"/>
  <c r="H377" i="1"/>
  <c r="E789" i="1" s="1"/>
  <c r="H164" i="1"/>
  <c r="E776" i="1" s="1"/>
  <c r="H253" i="1"/>
  <c r="H194" i="1"/>
  <c r="H766" i="1"/>
  <c r="E792" i="1" s="1"/>
  <c r="H625" i="1"/>
  <c r="E791" i="1" s="1"/>
  <c r="H568" i="1"/>
  <c r="E790" i="1" s="1"/>
  <c r="H272" i="1"/>
  <c r="H265" i="1"/>
  <c r="E780" i="1"/>
  <c r="E779" i="1"/>
  <c r="H58" i="1"/>
  <c r="H22" i="1"/>
  <c r="H17" i="1"/>
  <c r="H16" i="1"/>
  <c r="H13" i="1"/>
  <c r="H115" i="1"/>
  <c r="H123" i="1" s="1"/>
  <c r="H70" i="1"/>
  <c r="H66" i="1"/>
  <c r="H55" i="1"/>
  <c r="H21" i="1"/>
  <c r="H15" i="1"/>
  <c r="H14" i="1"/>
  <c r="H278" i="1" l="1"/>
  <c r="E787" i="1" s="1"/>
  <c r="H27" i="1"/>
  <c r="E769" i="1" s="1"/>
  <c r="H94" i="1"/>
  <c r="E770" i="1" s="1"/>
  <c r="E782" i="1"/>
  <c r="E786" i="1"/>
  <c r="E785" i="1"/>
  <c r="E784" i="1"/>
  <c r="E771" i="1"/>
  <c r="E781" i="1"/>
  <c r="E775" i="1"/>
  <c r="E788" i="1"/>
  <c r="E783" i="1"/>
  <c r="E777" i="1"/>
  <c r="E778" i="1"/>
  <c r="E772" i="1"/>
  <c r="E774" i="1"/>
  <c r="E793" i="1" l="1"/>
</calcChain>
</file>

<file path=xl/comments1.xml><?xml version="1.0" encoding="utf-8"?>
<comments xmlns="http://schemas.openxmlformats.org/spreadsheetml/2006/main">
  <authors>
    <author>Admin</author>
  </authors>
  <commentList>
    <comment ref="A161" authorId="0" shapeId="0">
      <text>
        <r>
          <rPr>
            <b/>
            <sz val="9"/>
            <color indexed="81"/>
            <rFont val="Tahoma"/>
            <family val="2"/>
          </rPr>
          <t>Admin:</t>
        </r>
        <r>
          <rPr>
            <sz val="9"/>
            <color indexed="81"/>
            <rFont val="Tahoma"/>
            <family val="2"/>
          </rPr>
          <t xml:space="preserve">
</t>
        </r>
      </text>
    </comment>
  </commentList>
</comments>
</file>

<file path=xl/sharedStrings.xml><?xml version="1.0" encoding="utf-8"?>
<sst xmlns="http://schemas.openxmlformats.org/spreadsheetml/2006/main" count="2289" uniqueCount="733">
  <si>
    <t>Ред. бр.</t>
  </si>
  <si>
    <t>Предмер и предрачун грађевинско-занатских радова на реконструкцији и адаптацији</t>
  </si>
  <si>
    <t>ИНДУСТРИЈСКИ ПОДОВИ</t>
  </si>
  <si>
    <t>X</t>
  </si>
  <si>
    <t>=</t>
  </si>
  <si>
    <t>1. ПРИПРЕМНО – ЗАВРШНИ РАДОВИ</t>
  </si>
  <si>
    <t>паушално</t>
  </si>
  <si>
    <t>Опис позиције</t>
  </si>
  <si>
    <r>
      <t>Израда и постављање</t>
    </r>
    <r>
      <rPr>
        <sz val="12"/>
        <color theme="1"/>
        <rFont val="Century Gothic"/>
        <family val="2"/>
      </rPr>
      <t xml:space="preserve"> </t>
    </r>
    <r>
      <rPr>
        <b/>
        <sz val="12"/>
        <color theme="1"/>
        <rFont val="Century Gothic"/>
        <family val="2"/>
      </rPr>
      <t>табли обавештења</t>
    </r>
    <r>
      <rPr>
        <sz val="12"/>
        <color theme="1"/>
        <rFont val="Century Gothic"/>
        <family val="2"/>
      </rPr>
      <t xml:space="preserve"> да се изводе грађевински радови, са основним подацима о објекту, извођачу, инвеститору и пројектанту. Облик, изглед, начин постављања табле према прописима за ову позицију.                                     Обрачун по комаду табле.</t>
    </r>
  </si>
  <si>
    <r>
      <t>Упознавање са пројектно-техничком документацијом</t>
    </r>
    <r>
      <rPr>
        <sz val="12"/>
        <color theme="1"/>
        <rFont val="Century Gothic"/>
        <family val="2"/>
      </rPr>
      <t xml:space="preserve"> и свим предвиђеним грађевинским радовима. 
Обрачун паушално.</t>
    </r>
    <r>
      <rPr>
        <b/>
        <sz val="12"/>
        <color theme="1"/>
        <rFont val="Century Gothic"/>
        <family val="2"/>
      </rPr>
      <t xml:space="preserve">
</t>
    </r>
  </si>
  <si>
    <t>комада</t>
  </si>
  <si>
    <r>
      <rPr>
        <b/>
        <sz val="12"/>
        <color theme="1"/>
        <rFont val="Century Gothic"/>
        <family val="2"/>
      </rPr>
      <t xml:space="preserve">Накнада за увођење  привременог градилишног прикључка </t>
    </r>
    <r>
      <rPr>
        <sz val="12"/>
        <color theme="1"/>
        <rFont val="Century Gothic"/>
        <family val="2"/>
      </rPr>
      <t xml:space="preserve">за електричну енергију. 
Обрачун паушално.
</t>
    </r>
  </si>
  <si>
    <r>
      <rPr>
        <b/>
        <sz val="12"/>
        <color theme="1"/>
        <rFont val="Century Gothic"/>
        <family val="2"/>
      </rPr>
      <t>Израда и постављање табли и других ознака са упозорењем</t>
    </r>
    <r>
      <rPr>
        <sz val="12"/>
        <color theme="1"/>
        <rFont val="Century Gothic"/>
        <family val="2"/>
      </rPr>
      <t xml:space="preserve">, а по техничким прописима. Табла је димензија 80х60цм.
Обрачун по комаду табле.
</t>
    </r>
  </si>
  <si>
    <t>дан</t>
  </si>
  <si>
    <r>
      <rPr>
        <b/>
        <sz val="12"/>
        <color theme="1"/>
        <rFont val="Century Gothic"/>
        <family val="2"/>
      </rPr>
      <t>Израда прилазних рампи-трепни</t>
    </r>
    <r>
      <rPr>
        <sz val="12"/>
        <color theme="1"/>
        <rFont val="Century Gothic"/>
        <family val="2"/>
      </rPr>
      <t xml:space="preserve">, за допрему материјала или одвоз шута. Трепну извести од фосни и цеви за фасадну скелу или од дрвене грађе. Трепна је ширине 1,0 м. 
Обрачун по м’ дужине рампе.
</t>
    </r>
  </si>
  <si>
    <t xml:space="preserve"> м’</t>
  </si>
  <si>
    <t>м²</t>
  </si>
  <si>
    <t>комплет</t>
  </si>
  <si>
    <r>
      <rPr>
        <b/>
        <sz val="12"/>
        <color theme="1"/>
        <rFont val="Century Gothic"/>
        <family val="2"/>
      </rPr>
      <t>Монтажа и демонтажа мобилне скеле, за унутрашње радове</t>
    </r>
    <r>
      <rPr>
        <sz val="12"/>
        <color theme="1"/>
        <rFont val="Century Gothic"/>
        <family val="2"/>
      </rPr>
      <t xml:space="preserve">, на зидовима и плафонима објекта. Скела мора бити статички стабилна. Скелу прима и преко дневника даје дозволу за употребу статичар. Користи се за све време трајања радова и плаћа само једанпут. 
Обрачун паушално.
</t>
    </r>
  </si>
  <si>
    <r>
      <rPr>
        <b/>
        <sz val="12"/>
        <color theme="1"/>
        <rFont val="Century Gothic"/>
        <family val="2"/>
      </rPr>
      <t>Грубо чишћење - у току радова</t>
    </r>
    <r>
      <rPr>
        <sz val="12"/>
        <color theme="1"/>
        <rFont val="Century Gothic"/>
        <family val="2"/>
      </rPr>
      <t xml:space="preserve"> извршити више пута грубо чишћење градилишта од грађевинског шута са преносом шута на депонију удаљености 10км према упутству инвеститора. 
Обрачун по м² нето површине.
</t>
    </r>
  </si>
  <si>
    <r>
      <rPr>
        <b/>
        <sz val="12"/>
        <color theme="1"/>
        <rFont val="Century Gothic"/>
        <family val="2"/>
      </rPr>
      <t>Чишћење и прање градилишта</t>
    </r>
    <r>
      <rPr>
        <sz val="12"/>
        <color theme="1"/>
        <rFont val="Century Gothic"/>
        <family val="2"/>
      </rPr>
      <t xml:space="preserve">, по завршетку свих радова. Извршити детаљно чишћење целог градилишта, прање свих стаклених површина, чишћење и фино прање свих унутрашњих простора и спољних површина и припрема за предају инвеститору. 
Обрачун паушално.
</t>
    </r>
  </si>
  <si>
    <r>
      <rPr>
        <b/>
        <sz val="12"/>
        <color theme="1"/>
        <rFont val="Century Gothic"/>
        <family val="2"/>
      </rPr>
      <t>Демонтажа, утовар  и одвожење намештаја и инвертара</t>
    </r>
    <r>
      <rPr>
        <sz val="12"/>
        <color theme="1"/>
        <rFont val="Century Gothic"/>
        <family val="2"/>
      </rPr>
      <t xml:space="preserve">. У цену је укључен транспорт и депоновање намештаја до 10км удаљености према инструкцијама инвеститора.
Обрачун паушално.
</t>
    </r>
  </si>
  <si>
    <t>УКУПНО ПРИПРЕМНО-ЗАВРШНИ РАДОВИ:</t>
  </si>
  <si>
    <t>2. РАДОВИ НА РУШЕЊУ И ДЕМОНТАЖИ</t>
  </si>
  <si>
    <r>
      <rPr>
        <b/>
        <sz val="12"/>
        <color theme="1"/>
        <rFont val="Century Gothic"/>
        <family val="2"/>
      </rPr>
      <t>Демонтажа дрвених двокрилних улазних врата са стаклом</t>
    </r>
    <r>
      <rPr>
        <sz val="12"/>
        <color theme="1"/>
        <rFont val="Century Gothic"/>
        <family val="2"/>
      </rPr>
      <t xml:space="preserve"> заједно са штоком димензија 145х246цм, са претходном израдом цртежа и техничке документације постојеће столарије. Демонтирана врата пажљиво склопити, утоварити на камион, одвести и депоновати на место до 10км удаљености према инструкцијама инвеститора. 
Обрачун по комаду врата.
</t>
    </r>
  </si>
  <si>
    <r>
      <rPr>
        <b/>
        <sz val="12"/>
        <color theme="1"/>
        <rFont val="Century Gothic"/>
        <family val="2"/>
      </rPr>
      <t>Демонтажа дрвених прозора димензија 121х220цм</t>
    </r>
    <r>
      <rPr>
        <sz val="12"/>
        <color theme="1"/>
        <rFont val="Century Gothic"/>
        <family val="2"/>
      </rPr>
      <t xml:space="preserve">, са претходном израдом цртежа и техничке документације постојеће столарије. На прозору је са унутрашње стране заштитна метална мрежа због фискултурне сале.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</si>
  <si>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111х62цм</t>
    </r>
    <r>
      <rPr>
        <sz val="12"/>
        <color theme="1"/>
        <rFont val="Century Gothic"/>
        <family val="2"/>
      </rPr>
      <t xml:space="preserve">, са претходном израдом цртежа и техничке документације постојеће столарије.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</si>
  <si>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66х123цм</t>
    </r>
    <r>
      <rPr>
        <sz val="12"/>
        <color theme="1"/>
        <rFont val="Century Gothic"/>
        <family val="2"/>
      </rPr>
      <t xml:space="preserve">, са претходном израдом цртежа и техничке документације постојеће столарије. На прозору су са спољашње стране заштитне вертикалне металне решетке. Прозор демонтирати заједно са спољашњим металним решеткама.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</si>
  <si>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66х135цм</t>
    </r>
    <r>
      <rPr>
        <sz val="12"/>
        <color theme="1"/>
        <rFont val="Century Gothic"/>
        <family val="2"/>
      </rPr>
      <t xml:space="preserve">, са претходном израдом цртежа и техничке документације постојеће столарије. На прозору су са спољашње стране заштитне вертикалне металне решетке. Прозор демонтирати заједно са спољашњим металним решеткама.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</si>
  <si>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106х165цм</t>
    </r>
    <r>
      <rPr>
        <sz val="12"/>
        <color theme="1"/>
        <rFont val="Century Gothic"/>
        <family val="2"/>
      </rPr>
      <t xml:space="preserve">, са претходном израдом цртежа и техничке документације постојеће столарије. На прозору су са спољашње стране заштитне вертикалне металне решетке. Прозор демонтирати заједно са спољашњим металним решеткама.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</si>
  <si>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двокрилних улазних врата димензија 134х273цм</t>
    </r>
    <r>
      <rPr>
        <sz val="12"/>
        <color theme="1"/>
        <rFont val="Century Gothic"/>
        <family val="2"/>
      </rPr>
      <t xml:space="preserve"> заједно са штоком, са претходном израдом цртежа и техничке документације постојеће столарије. Демонтирана врата пажљиво склопити, утоварити на камион, одвести и депоновати на место до 10км  удаљености по упутству инвеститора. 
Обрачун по комаду врата.
</t>
    </r>
  </si>
  <si>
    <r>
      <rPr>
        <b/>
        <sz val="12"/>
        <color theme="1"/>
        <rFont val="Century Gothic"/>
        <family val="2"/>
      </rPr>
      <t>Демонтажа дрвених прозора димензија 104х134цм</t>
    </r>
    <r>
      <rPr>
        <sz val="12"/>
        <color theme="1"/>
        <rFont val="Century Gothic"/>
        <family val="2"/>
      </rPr>
      <t xml:space="preserve">, са претходном израдом цртежа и техничке документације постојеће столарије. На прозору су са спољашње стране заштитне вертикалне металне решетке. Прозор демонтирати заједно са спољашњим металним решеткама.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</si>
  <si>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127х220ц</t>
    </r>
    <r>
      <rPr>
        <sz val="12"/>
        <color theme="1"/>
        <rFont val="Century Gothic"/>
        <family val="2"/>
      </rPr>
      <t xml:space="preserve">м, са претходном израдом цртежа и техничке документације постојеће столарије. На прозору је са унутрашње стране заштитна метална мрежа.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</si>
  <si>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105х163цм</t>
    </r>
    <r>
      <rPr>
        <sz val="12"/>
        <color theme="1"/>
        <rFont val="Century Gothic"/>
        <family val="2"/>
      </rPr>
      <t xml:space="preserve">, са претходном израдом цртежа и техничке документације постојеће столарије.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</si>
  <si>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дрвених прозора димензија 88х134цм</t>
    </r>
    <r>
      <rPr>
        <sz val="12"/>
        <color theme="1"/>
        <rFont val="Century Gothic"/>
        <family val="2"/>
      </rPr>
      <t xml:space="preserve">, са претходном израдом цртежа и техничке документације постојеће столарије.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</si>
  <si>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color theme="1"/>
        <rFont val="Century Gothic"/>
        <family val="2"/>
      </rPr>
      <t>Демонтажа металних једнокрилних улазних врата</t>
    </r>
    <r>
      <rPr>
        <sz val="12"/>
        <color theme="1"/>
        <rFont val="Century Gothic"/>
        <family val="2"/>
      </rPr>
      <t xml:space="preserve"> подрума, димензија 86х180цм заједно са штоком, са претходном израдом цртежа и техничке документације постојеће столарије. 
Демонтирана врата пажљиво склопити, утоварити на камион одвести и депоновати на место до 10км удаљености  по упутству инвеститора. 
Обрачун по комаду врата.
</t>
    </r>
  </si>
  <si>
    <r>
      <rPr>
        <b/>
        <sz val="12"/>
        <color theme="1"/>
        <rFont val="Century Gothic"/>
        <family val="2"/>
      </rPr>
      <t>Демонтажа унутрашње металне  заштитне мреже  прозора дим. 121/220цм</t>
    </r>
    <r>
      <rPr>
        <sz val="12"/>
        <color theme="1"/>
        <rFont val="Century Gothic"/>
        <family val="2"/>
      </rPr>
      <t xml:space="preserve"> са прозора на фискултурној сали у приземљу  и депоновање на место према упутству инвеститора до 10км удаљености. 
Обрачун по комаду демонтиране мреже.
</t>
    </r>
  </si>
  <si>
    <r>
      <rPr>
        <b/>
        <sz val="12"/>
        <color theme="1"/>
        <rFont val="Century Gothic"/>
        <family val="2"/>
      </rPr>
      <t>Демонтажа унутрашње металне  заштитне мреже  прозора дим. 127/220цм</t>
    </r>
    <r>
      <rPr>
        <sz val="12"/>
        <color theme="1"/>
        <rFont val="Century Gothic"/>
        <family val="2"/>
      </rPr>
      <t xml:space="preserve"> са прозора на фискултурној сали у приземљу и депоновање на место према упутству инвеститора до 10км удаљености. 
Обрачун по комаду мреже.
</t>
    </r>
  </si>
  <si>
    <r>
      <rPr>
        <b/>
        <sz val="12"/>
        <color theme="1"/>
        <rFont val="Century Gothic"/>
        <family val="2"/>
      </rPr>
      <t>Демонтажа унутрашњих металних  заштитних решетки  прозора дим. 97/163цм</t>
    </r>
    <r>
      <rPr>
        <sz val="12"/>
        <color theme="1"/>
        <rFont val="Century Gothic"/>
        <family val="2"/>
      </rPr>
      <t xml:space="preserve"> са прозора на фискултурној сали (на висини спрата) и депоновање на место према упутству инвеститора до 10км удаљености. 
Обрачун по комаду мреже.
</t>
    </r>
  </si>
  <si>
    <r>
      <rPr>
        <b/>
        <sz val="12"/>
        <color theme="1"/>
        <rFont val="Century Gothic"/>
        <family val="2"/>
      </rPr>
      <t>Демонтажа унутрашњих дрвених врата</t>
    </r>
    <r>
      <rPr>
        <sz val="12"/>
        <color theme="1"/>
        <rFont val="Century Gothic"/>
        <family val="2"/>
      </rPr>
      <t xml:space="preserve"> заједно са штоком и праговима. Демонтирана врата пажљиво склопити, утоварити на камион и одвести на депонију до 10км удаљености према упутству инвеститора. 
Обрачун по комаду врата.
</t>
    </r>
  </si>
  <si>
    <r>
      <rPr>
        <b/>
        <sz val="12"/>
        <color theme="1"/>
        <rFont val="Century Gothic"/>
        <family val="2"/>
      </rPr>
      <t>Демонтажа и пажљиво скидање фасадне троугаоне дрвене декорације</t>
    </r>
    <r>
      <rPr>
        <sz val="12"/>
        <color theme="1"/>
        <rFont val="Century Gothic"/>
        <family val="2"/>
      </rPr>
      <t xml:space="preserve"> са летвама (дим. 269x186цм и 328x156цм на југозападној и југоисточној фасади, дим. 274x186цм, 282x186цм и 328 x156цм на североисточној фасади), са претходном израдом цртежа и техничке документације постојеће декорације. Позиција обухвата  одвожење и депоновање на место према упутству инвеститора до 10км удаљености.
Обрачун по комаду фасадне декорације.
</t>
    </r>
  </si>
  <si>
    <r>
      <rPr>
        <b/>
        <sz val="12"/>
        <color theme="1"/>
        <rFont val="Century Gothic"/>
        <family val="2"/>
      </rPr>
      <t>Демонтажа парапетне дрвене облоге зидова</t>
    </r>
    <r>
      <rPr>
        <sz val="12"/>
        <color theme="1"/>
        <rFont val="Century Gothic"/>
        <family val="2"/>
      </rPr>
      <t xml:space="preserve"> у фискултурној сали до висине 1.80м, утовар и одвожење на депонију према упутству инвеститора до 10км удаљености. 
Обрачун по м² дрвене облоге.
</t>
    </r>
  </si>
  <si>
    <r>
      <rPr>
        <b/>
        <sz val="12"/>
        <color theme="1"/>
        <rFont val="Century Gothic"/>
        <family val="2"/>
      </rPr>
      <t>Демонтажа дрвене облоге плафона</t>
    </r>
    <r>
      <rPr>
        <sz val="12"/>
        <color theme="1"/>
        <rFont val="Century Gothic"/>
        <family val="2"/>
      </rPr>
      <t xml:space="preserve"> (од фарбаних дрвених летви) у фискултурној сали и одвожење на место према упутству инвеститора до 10км удаљености. 
Обрачун по м² дрвене облоге.
</t>
    </r>
  </si>
  <si>
    <t>м’</t>
  </si>
  <si>
    <r>
      <rPr>
        <b/>
        <sz val="12"/>
        <color theme="1"/>
        <rFont val="Century Gothic"/>
        <family val="2"/>
      </rPr>
      <t>Скидање пода од керамичких плочица</t>
    </r>
    <r>
      <rPr>
        <sz val="12"/>
        <color theme="1"/>
        <rFont val="Century Gothic"/>
        <family val="2"/>
      </rPr>
      <t xml:space="preserve"> у приземљу и на спрату, скинути све слојеве до бетонске/дрвене конструкције. Позиција обухвата одвожење на депонију према упутству инвеститора до 10км удаљености. 
Обрачун по м² скинутих плочица.
</t>
    </r>
  </si>
  <si>
    <r>
      <rPr>
        <b/>
        <sz val="12"/>
        <color theme="1"/>
        <rFont val="Century Gothic"/>
        <family val="2"/>
      </rPr>
      <t xml:space="preserve">Скидање пода од терацо плочица </t>
    </r>
    <r>
      <rPr>
        <sz val="12"/>
        <color theme="1"/>
        <rFont val="Century Gothic"/>
        <family val="2"/>
      </rPr>
      <t xml:space="preserve">у свлачионици у приземљу. Обити плочице и скинути подлогу до бетонске/дрвене конструкције. Одвести шут на депонију према упутству инвеститора до 10км удаљености.
Обрачун по м² скинутих плочица.
</t>
    </r>
  </si>
  <si>
    <r>
      <rPr>
        <b/>
        <sz val="12"/>
        <color theme="1"/>
        <rFont val="Century Gothic"/>
        <family val="2"/>
      </rPr>
      <t>Скидање паркета у фискултурној сали</t>
    </r>
    <r>
      <rPr>
        <sz val="12"/>
        <color theme="1"/>
        <rFont val="Century Gothic"/>
        <family val="2"/>
      </rPr>
      <t xml:space="preserve">. Скидање пода од паркета заједно са лајснама. Паркет и лајсне пажљиво демонтирати, очистити, сложити по врсти, упаковати, и заједно са шутом утоварити у камион и одвести на место које одреди инвеститор до 10 км удаљености. 
Обрачун по м² пода.
</t>
    </r>
  </si>
  <si>
    <r>
      <rPr>
        <b/>
        <sz val="12"/>
        <color theme="1"/>
        <rFont val="Century Gothic"/>
        <family val="2"/>
      </rPr>
      <t>Скидање ламината</t>
    </r>
    <r>
      <rPr>
        <sz val="12"/>
        <color theme="1"/>
        <rFont val="Century Gothic"/>
        <family val="2"/>
      </rPr>
      <t xml:space="preserve"> у  канцеларији приземља и на спрату у свлачионицама и помоћним просторијама. Пажљива демонтажа ламината заједно са лајснама. Ламинат и лајсне пажљиво демонтирати, очистити, сложити по врсти, упаковати, утоварити у камион и са шутом одвести на место које одреди инвеститор до 10 км удаљености. 
Обрачун по м² пода.
</t>
    </r>
  </si>
  <si>
    <r>
      <rPr>
        <b/>
        <sz val="12"/>
        <color theme="1"/>
        <rFont val="Century Gothic"/>
        <family val="2"/>
      </rPr>
      <t>Рушење цементне кошуљице у подруму</t>
    </r>
    <r>
      <rPr>
        <sz val="12"/>
        <color theme="1"/>
        <rFont val="Century Gothic"/>
        <family val="2"/>
      </rPr>
      <t xml:space="preserve"> (у претпростору и једној техничкој просторији). Цементну кошуљицу скинути до слоја земље. Шут изнети, утоварити у камион и одвести на депонију до 10км удаљености према упутству инвеститора.
Обрачун по м² пода.
</t>
    </r>
  </si>
  <si>
    <r>
      <rPr>
        <b/>
        <sz val="12"/>
        <color theme="1"/>
        <rFont val="Century Gothic"/>
        <family val="2"/>
      </rPr>
      <t xml:space="preserve">Рушење цементне кошуљице у приземљу. </t>
    </r>
    <r>
      <rPr>
        <sz val="12"/>
        <color theme="1"/>
        <rFont val="Century Gothic"/>
        <family val="2"/>
      </rPr>
      <t xml:space="preserve">Цементну кошуљицу скинути до бетонске конструкције. Шут изнети, утоварити у камион и одвести на депонију до 10км удаљености према упутству инвеститора.
Обрачун по м² пода.
</t>
    </r>
  </si>
  <si>
    <r>
      <rPr>
        <b/>
        <sz val="12"/>
        <color theme="1"/>
        <rFont val="Century Gothic"/>
        <family val="2"/>
      </rPr>
      <t xml:space="preserve">Рушење бетонске подне плоче у фискултурној сали </t>
    </r>
    <r>
      <rPr>
        <sz val="12"/>
        <color theme="1"/>
        <rFont val="Century Gothic"/>
        <family val="2"/>
      </rPr>
      <t xml:space="preserve">са свим слојевима до земље, утовар и одвожење шута на место према упутству инвеститора до 10км удаљености.
Обрачун по м² подне плоче.
</t>
    </r>
  </si>
  <si>
    <r>
      <rPr>
        <b/>
        <sz val="12"/>
        <color theme="1"/>
        <rFont val="Century Gothic"/>
        <family val="2"/>
      </rPr>
      <t>Обијање малтера са свих унутрашњих зидова и плафона</t>
    </r>
    <r>
      <rPr>
        <sz val="12"/>
        <color theme="1"/>
        <rFont val="Century Gothic"/>
        <family val="2"/>
      </rPr>
      <t xml:space="preserve">.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депонију до 10км удаљености према упутству инвеститора. 
Обрачун по м² обијене површине, отвори се одбијају.
</t>
    </r>
  </si>
  <si>
    <r>
      <rPr>
        <b/>
        <sz val="12"/>
        <color theme="1"/>
        <rFont val="Century Gothic"/>
        <family val="2"/>
      </rPr>
      <t>Обијање малтера са свих фасадних зидова</t>
    </r>
    <r>
      <rPr>
        <sz val="12"/>
        <color theme="1"/>
        <rFont val="Century Gothic"/>
        <family val="2"/>
      </rPr>
      <t xml:space="preserve">, пажљиво и до опеке са чишћењем спојница уз скидање фасадне орнаменталне пластике уз израду полиестерских калупа ради замене новом по узорку постојеће.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депонију до 10км удаљености према упутству инвеститора.  
Обрачун по м² обијене површине.
</t>
    </r>
  </si>
  <si>
    <r>
      <rPr>
        <b/>
        <sz val="12"/>
        <color theme="1"/>
        <rFont val="Century Gothic"/>
        <family val="2"/>
      </rPr>
      <t>Обијање малтера са фасадне сокле</t>
    </r>
    <r>
      <rPr>
        <sz val="12"/>
        <color theme="1"/>
        <rFont val="Century Gothic"/>
        <family val="2"/>
      </rPr>
      <t xml:space="preserve"> до опеке са чишћењем спојница.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депонију до 10км удаљености према упутству инвеститора.
Обрачун по м² обијене површине.
</t>
    </r>
  </si>
  <si>
    <r>
      <rPr>
        <b/>
        <sz val="12"/>
        <color theme="1"/>
        <rFont val="Century Gothic"/>
        <family val="2"/>
      </rPr>
      <t>Уклањање минералне вуне</t>
    </r>
    <r>
      <rPr>
        <sz val="12"/>
        <color theme="1"/>
        <rFont val="Century Gothic"/>
        <family val="2"/>
      </rPr>
      <t xml:space="preserve">  са најлоном преко таванске конструкције. Позиција обухвата демонтажу, утовар и одвожење на депонију према упутству инвеститора до 10км удаљености.
Обрачун по м² уклоњене вуне.
</t>
    </r>
  </si>
  <si>
    <r>
      <rPr>
        <b/>
        <sz val="12"/>
        <color theme="1"/>
        <rFont val="Century Gothic"/>
        <family val="2"/>
      </rPr>
      <t>Рушење дрвенe таванске конструкције</t>
    </r>
    <r>
      <rPr>
        <sz val="12"/>
        <color theme="1"/>
        <rFont val="Century Gothic"/>
        <family val="2"/>
      </rPr>
      <t xml:space="preserve">. Дрвене елементе пажљиво демонтирати, скинути, очистити, скинуту грађу  обрадити и искористити за дрвене рукохвате и обраду степеништа - трибина.  Позиција обухвата демонтажу, утовар и одвожење на место према упутству инвеститора до 10км удаљености.
Обрачун по м² хоризонталне површине.
</t>
    </r>
  </si>
  <si>
    <t>м³</t>
  </si>
  <si>
    <r>
      <rPr>
        <b/>
        <sz val="12"/>
        <color theme="1"/>
        <rFont val="Century Gothic"/>
        <family val="2"/>
      </rPr>
      <t>Демонтажа и уклањање дрвеног балкона на спрату</t>
    </r>
    <r>
      <rPr>
        <sz val="12"/>
        <color theme="1"/>
        <rFont val="Century Gothic"/>
        <family val="2"/>
      </rPr>
      <t xml:space="preserve">, дим. у основи 8.5м x 1.21м, са конзолном дрвеном конструкцијом, дрвеном оградом и бродским подом. Позиција обухвата демонтажу, утовар и одвожење на депонију према упутству инвеститора до 10км удаљености.
Обрачун пaушално.
</t>
    </r>
  </si>
  <si>
    <r>
      <rPr>
        <b/>
        <sz val="12"/>
        <color theme="1"/>
        <rFont val="Century Gothic"/>
        <family val="2"/>
      </rPr>
      <t>Рушење унутрашњих зидова од опеке</t>
    </r>
    <r>
      <rPr>
        <sz val="12"/>
        <color theme="1"/>
        <rFont val="Century Gothic"/>
        <family val="2"/>
      </rPr>
      <t xml:space="preserve"> </t>
    </r>
    <r>
      <rPr>
        <b/>
        <sz val="12"/>
        <color theme="1"/>
        <rFont val="Century Gothic"/>
        <family val="2"/>
      </rPr>
      <t>дебљине 10 цм</t>
    </r>
    <r>
      <rPr>
        <sz val="12"/>
        <color theme="1"/>
        <rFont val="Century Gothic"/>
        <family val="2"/>
      </rPr>
      <t xml:space="preserve"> </t>
    </r>
    <r>
      <rPr>
        <b/>
        <sz val="12"/>
        <color theme="1"/>
        <rFont val="Century Gothic"/>
        <family val="2"/>
      </rPr>
      <t>на спрату</t>
    </r>
    <r>
      <rPr>
        <sz val="12"/>
        <color theme="1"/>
        <rFont val="Century Gothic"/>
        <family val="2"/>
      </rPr>
      <t xml:space="preserve">.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</si>
  <si>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Рушење унутрашњих зидова од опеке дебљине 12 цм у приземљу.</t>
    </r>
    <r>
      <rPr>
        <sz val="12"/>
        <color theme="1"/>
        <rFont val="Century Gothic"/>
        <family val="2"/>
      </rPr>
      <t xml:space="preserve">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</si>
  <si>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Рушење унутрашњих зидова од опеке дебљине 35 цм на спрату</t>
    </r>
    <r>
      <rPr>
        <sz val="12"/>
        <color theme="1"/>
        <rFont val="Century Gothic"/>
        <family val="2"/>
      </rPr>
      <t xml:space="preserve">.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</si>
  <si>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Рушење унутрашњих зидова од опеке дебљине 45цм, у подруму</t>
    </r>
    <r>
      <rPr>
        <sz val="12"/>
        <color theme="1"/>
        <rFont val="Century Gothic"/>
        <family val="2"/>
      </rPr>
      <t xml:space="preserve">.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</si>
  <si>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Демонтажа преградног зида од стакла</t>
    </r>
    <r>
      <rPr>
        <sz val="12"/>
        <color theme="1"/>
        <rFont val="Century Gothic"/>
        <family val="2"/>
      </rPr>
      <t xml:space="preserve"> са челичним рамом, дим. 2.25м x 2.60м, дебине 4мм. Зид се налази између  унутрашњег  степеништа и оставе у приземљу. Позиција обухвата демонтажу, утовар и одвожење на депонију до 10км удаљености према упутству инвеститора.
Обрачун комплетно.
</t>
    </r>
  </si>
  <si>
    <r>
      <rPr>
        <b/>
        <sz val="12"/>
        <color theme="1"/>
        <rFont val="Century Gothic"/>
        <family val="2"/>
      </rPr>
      <t xml:space="preserve">Рушење димњака од опеке у продужном малтеру  –  изнад крова. </t>
    </r>
    <r>
      <rPr>
        <sz val="12"/>
        <color theme="1"/>
        <rFont val="Century Gothic"/>
        <family val="2"/>
      </rPr>
      <t xml:space="preserve">Димњак пажљиво порушити. Шут прикупити, изнети, утоварити на камион и одвести на депонију до 10км удаљености према упутству инвеститора. 
Обрачун по м³ зида димњака.
</t>
    </r>
  </si>
  <si>
    <r>
      <rPr>
        <b/>
        <sz val="12"/>
        <color theme="1"/>
        <rFont val="Century Gothic"/>
        <family val="2"/>
      </rPr>
      <t>Рушење дела фасадног зида од опеке и формирање нише</t>
    </r>
    <r>
      <rPr>
        <sz val="12"/>
        <color theme="1"/>
        <rFont val="Century Gothic"/>
        <family val="2"/>
      </rPr>
      <t xml:space="preserve"> за уградњу ''слепих'' врата, на основу некадашњег изгледа према архивским подацима о објекту, уз одвожење шута на депонију према упутству инвеститора до 10км удаљености.
Обрачун по м³ порушеног зида од опеке.
</t>
    </r>
  </si>
  <si>
    <r>
      <rPr>
        <b/>
        <sz val="12"/>
        <color theme="1"/>
        <rFont val="Century Gothic"/>
        <family val="2"/>
      </rPr>
      <t>Демонтажа и уклањање дрвених унутрашњих степеништа на металној конструкцији</t>
    </r>
    <r>
      <rPr>
        <sz val="12"/>
        <color theme="1"/>
        <rFont val="Century Gothic"/>
        <family val="2"/>
      </rPr>
      <t xml:space="preserve">. Позиција обухвата демонтажу, утовар и  одвожење на депонију према упутству инвеститора до 10км удаљености. 
Обрачун по комплету.
</t>
    </r>
  </si>
  <si>
    <r>
      <rPr>
        <b/>
        <sz val="12"/>
        <color theme="1"/>
        <rFont val="Century Gothic"/>
        <family val="2"/>
      </rPr>
      <t>Скидање кровног покривача од фалцованог црепа</t>
    </r>
    <r>
      <rPr>
        <sz val="12"/>
        <color theme="1"/>
        <rFont val="Century Gothic"/>
        <family val="2"/>
      </rPr>
      <t xml:space="preserve"> Тоза Марковић Кикинда, модел 272  и слемењака. Позиција обухвата скидање црепа, утовар и  одвожење на место према упутству инвеститора до 10км удаљености. 
Обрачун по м² косе површине.
</t>
    </r>
  </si>
  <si>
    <r>
      <rPr>
        <b/>
        <sz val="12"/>
        <color theme="1"/>
        <rFont val="Century Gothic"/>
        <family val="2"/>
      </rPr>
      <t xml:space="preserve">Скидање кровних летви и дашчане подлоге крова. </t>
    </r>
    <r>
      <rPr>
        <sz val="12"/>
        <color theme="1"/>
        <rFont val="Century Gothic"/>
        <family val="2"/>
      </rPr>
      <t xml:space="preserve">Позиција обухвата скидање летви и дашчане подлоге, утовар и  одвожење на место према упутству инвеститора до 10км удаљености. 
Обрачун по м² косе површине.
</t>
    </r>
  </si>
  <si>
    <r>
      <rPr>
        <b/>
        <sz val="12"/>
        <color theme="1"/>
        <rFont val="Century Gothic"/>
        <family val="2"/>
      </rPr>
      <t>Скидање дрвене кровне конструкције – рогова 12/16цм</t>
    </r>
    <r>
      <rPr>
        <sz val="12"/>
        <color theme="1"/>
        <rFont val="Century Gothic"/>
        <family val="2"/>
      </rPr>
      <t xml:space="preserve">. Рогове пажљиво демонтирати, скинути, очистити,  скинуту грађу  обрадити и искористити за дрвене рукохвате и обраду степеништа - трибина. Шут прикупити, изнети, утоварити у камион и одвести на депонију коју одреди инвеститор удаљену до 10 км. 
Обрачун по м² хоризонталне површине.
</t>
    </r>
  </si>
  <si>
    <r>
      <rPr>
        <b/>
        <sz val="12"/>
        <color theme="1"/>
        <rFont val="Century Gothic"/>
        <family val="2"/>
      </rPr>
      <t>Скидање носећих елемената дрвене кровне конструкције</t>
    </r>
    <r>
      <rPr>
        <sz val="12"/>
        <color theme="1"/>
        <rFont val="Century Gothic"/>
        <family val="2"/>
      </rPr>
      <t xml:space="preserve">. Грађу очистити, обрадити и искористити за дрвене рукохвате и обраду степеништа/трибина. Шут прикупити, изнети, утоварити у камион и одвести на депонију коју одреди инвеститор удаљену до 10 км. 
Обрачун по комплету. 
</t>
    </r>
  </si>
  <si>
    <r>
      <rPr>
        <b/>
        <sz val="12"/>
        <color theme="1"/>
        <rFont val="Century Gothic"/>
        <family val="2"/>
      </rPr>
      <t>Скидање постојеће дрвене облоге стрехе</t>
    </r>
    <r>
      <rPr>
        <sz val="12"/>
        <color theme="1"/>
        <rFont val="Century Gothic"/>
        <family val="2"/>
      </rPr>
      <t xml:space="preserve">. Скинут материјал и шут прикупити, изнети, утоварити у камион и одвести на депонију коју одреди инвеститор удаљену до 10 км. 
Обрачун по м² облоге. 
</t>
    </r>
  </si>
  <si>
    <r>
      <rPr>
        <b/>
        <sz val="12"/>
        <color theme="1"/>
        <rFont val="Century Gothic"/>
        <family val="2"/>
      </rPr>
      <t>Штемовање зидова од опеке ради уградње армиранобетонских таваница</t>
    </r>
    <r>
      <rPr>
        <sz val="12"/>
        <color theme="1"/>
        <rFont val="Century Gothic"/>
        <family val="2"/>
      </rPr>
      <t xml:space="preserve"> дебљине 20.0 цм и 30.0 цм. Дубина штемовања је 20.0 цм до 25.0 цм, све према ситуацији на лицу места. Оштемовани материјал се прикупља и одвози на депонију. Тачну дубину и количину штемовања  одредити на лицу места, према ситуацији на терену, пројекту конструкције, по инструкцијама грађевинског инжењера задуженог за статику, пројектанта и надзорног органа. 
Обрачун је по комаду штемовања.
</t>
    </r>
  </si>
  <si>
    <r>
      <rPr>
        <b/>
        <sz val="12"/>
        <color theme="1"/>
        <rFont val="Century Gothic"/>
        <family val="2"/>
      </rPr>
      <t>Проширивање и пробијање отвора</t>
    </r>
    <r>
      <rPr>
        <sz val="12"/>
        <color theme="1"/>
        <rFont val="Century Gothic"/>
        <family val="2"/>
      </rPr>
      <t xml:space="preserve"> на позицији фискултурна сала – нови изложбени простор у приземљу и пробијање отвора за пролаз  на спрату. Позиција обухвата рушење, утовар и одвожење шута на депонију до 10км удаљености према упутству инвеститора.
Обрачун по м³ рушене опеке.
</t>
    </r>
  </si>
  <si>
    <r>
      <rPr>
        <b/>
        <sz val="12"/>
        <color theme="1"/>
        <rFont val="Century Gothic"/>
        <family val="2"/>
      </rPr>
      <t>Демонтажа олука, олучних вертикала и хоризонтала, опшивки прозора, димњака и других елемената од лима</t>
    </r>
    <r>
      <rPr>
        <sz val="12"/>
        <color theme="1"/>
        <rFont val="Century Gothic"/>
        <family val="2"/>
      </rPr>
      <t xml:space="preserve">.
Лимарију демонтирати, упаковати, утоварити у камион и одвести на депонију коју одреди инвеститор удаљену до 15 км. 
Обрачун по комплету.
</t>
    </r>
  </si>
  <si>
    <r>
      <rPr>
        <b/>
        <sz val="12"/>
        <color theme="1"/>
        <rFont val="Century Gothic"/>
        <family val="2"/>
      </rPr>
      <t>Демонтажа и рушење комплетне припадајуће водоводно – канализационе инсталације</t>
    </r>
    <r>
      <rPr>
        <sz val="12"/>
        <color theme="1"/>
        <rFont val="Century Gothic"/>
        <family val="2"/>
      </rPr>
      <t xml:space="preserve"> са санитарном опремом и пратећим елементима. Позиција обухвата демонтажу, утовар и одвожење  на депонију до 10км удаљености према упутству инвеститора.
Обрачун по комплету. 
</t>
    </r>
  </si>
  <si>
    <r>
      <rPr>
        <b/>
        <sz val="12"/>
        <color theme="1"/>
        <rFont val="Century Gothic"/>
        <family val="2"/>
      </rPr>
      <t>Демонтажа постојећих електро инсталација</t>
    </r>
    <r>
      <rPr>
        <sz val="12"/>
        <color theme="1"/>
        <rFont val="Century Gothic"/>
        <family val="2"/>
      </rPr>
      <t xml:space="preserve"> са електро опремом, расветом, електро галантеријом и пратећим елементима. Позиција обухвата демонтажу, утовар и одвожење  на депонију до 10км удаљености према упутству инвеститора.
Обрачун по комплету. 
</t>
    </r>
  </si>
  <si>
    <r>
      <rPr>
        <b/>
        <sz val="12"/>
        <color theme="1"/>
        <rFont val="Century Gothic"/>
        <family val="2"/>
      </rPr>
      <t>Демонтажа постојећег система за видео-надзор са пратећом опремом</t>
    </r>
    <r>
      <rPr>
        <sz val="12"/>
        <color theme="1"/>
        <rFont val="Century Gothic"/>
        <family val="2"/>
      </rPr>
      <t xml:space="preserve"> и депоновање на место према упутству инвеститора. 
Обрачун по комплету. 
</t>
    </r>
  </si>
  <si>
    <r>
      <rPr>
        <b/>
        <sz val="12"/>
        <color theme="1"/>
        <rFont val="Century Gothic"/>
        <family val="2"/>
      </rPr>
      <t xml:space="preserve">Демонтажа комплетног система грејања и вентилације </t>
    </r>
    <r>
      <rPr>
        <sz val="12"/>
        <color theme="1"/>
        <rFont val="Century Gothic"/>
        <family val="2"/>
      </rPr>
      <t xml:space="preserve">са радијаторима, танком за мазут, клима комором, три гасна котла и пратећом опремом. Позиција обухвата демонтажу, утовар и депоновање према упутствима инвеститора на место до 10км удаљености.
Обрачун по комплету. 
</t>
    </r>
  </si>
  <si>
    <r>
      <rPr>
        <b/>
        <sz val="12"/>
        <color theme="1"/>
        <rFont val="Century Gothic"/>
        <family val="2"/>
      </rPr>
      <t>Демонтажа три држача заставе, две табле са називом улице и једном таблом са називом објекта са фасаде</t>
    </r>
    <r>
      <rPr>
        <sz val="12"/>
        <color theme="1"/>
        <rFont val="Century Gothic"/>
        <family val="2"/>
      </rPr>
      <t xml:space="preserve">.
Обрачун по комплету. 
</t>
    </r>
  </si>
  <si>
    <t>УКУПНО РАДОВИ НА РУШЕЊУ И ДЕМОНТАЖИ:</t>
  </si>
  <si>
    <t>3. ЗЕМЉАНИ РАДОВИ</t>
  </si>
  <si>
    <r>
      <t>Набавка и насипање крупнијег туцаника у дренажни ров</t>
    </r>
    <r>
      <rPr>
        <sz val="12"/>
        <color theme="1"/>
        <rFont val="Century Gothic"/>
        <family val="2"/>
      </rPr>
      <t>. Преко постављених дренажних цеви насути туцаник предвиђене гранулације. Туцаник насути и пажљиво набити у слојевима, дрвеним набијачима. Све према упутствима пројектанта.                Обрачун по м³ набијеног туцаника.</t>
    </r>
  </si>
  <si>
    <r>
      <rPr>
        <b/>
        <sz val="12"/>
        <color theme="1"/>
        <rFont val="Century Gothic"/>
        <family val="2"/>
      </rPr>
      <t>Набавка и насипање слоја шљунка у дренажни ров</t>
    </r>
    <r>
      <rPr>
        <sz val="12"/>
        <color theme="1"/>
        <rFont val="Century Gothic"/>
        <family val="2"/>
      </rPr>
      <t xml:space="preserve">, преко туцаника. Преко постављених дренажних цеви и туцаника насути природан шљунак. Шљунак сипати у слојевима и пажљиво набити дрвеним набијачима. Све према упутствима пројектанта.
Обрачун по м³ набијеног шљунка.
</t>
    </r>
  </si>
  <si>
    <r>
      <rPr>
        <b/>
        <sz val="12"/>
        <color theme="1"/>
        <rFont val="Century Gothic"/>
        <family val="2"/>
      </rPr>
      <t>Ручни ископ земље III категорије за АБ плато под чилером дебљине 20 цм</t>
    </r>
    <r>
      <rPr>
        <sz val="12"/>
        <color theme="1"/>
        <rFont val="Century Gothic"/>
        <family val="2"/>
      </rPr>
      <t xml:space="preserve">, дим. основе 300x400цм на северозападном делу дворишта. Ископ извести према упутствима пројектанта. Бочне стране правилно одсећи, а дно нивелисати. Ископану земљу превести колицима, насути и нивелисати терен или утоварити на камион и одвести на градску депонију. 
Обрачун по м² ископане земље.
</t>
    </r>
  </si>
  <si>
    <r>
      <rPr>
        <b/>
        <sz val="12"/>
        <color theme="1"/>
        <rFont val="Century Gothic"/>
        <family val="2"/>
      </rPr>
      <t>Ручни ископ земље III категорије за подну АБ плочу на тлу</t>
    </r>
    <r>
      <rPr>
        <sz val="12"/>
        <color theme="1"/>
        <rFont val="Century Gothic"/>
        <family val="2"/>
      </rPr>
      <t xml:space="preserve"> дебљине 20 цм са степенишним темељима на делу објекта подрум, сала у приземљу и новопројектованог дела за запослене у приземљу. Дубина ископа 80цм. Ископ извести према упутствима пројектанта. Дно нивелисати. Ископану земљу превести колицима, насути и нивелисати терен или утоварити на камион и одвести на градску депонију. 
Обрачун по м² ископане земље.
</t>
    </r>
  </si>
  <si>
    <r>
      <rPr>
        <b/>
        <sz val="12"/>
        <color theme="1"/>
        <rFont val="Century Gothic"/>
        <family val="2"/>
      </rPr>
      <t>Ручни ископ земље III категорије за тротоаре око објекта</t>
    </r>
    <r>
      <rPr>
        <sz val="12"/>
        <color theme="1"/>
        <rFont val="Century Gothic"/>
        <family val="2"/>
      </rPr>
      <t xml:space="preserve"> дебљине 10 цм. Ископ извести према пројекту и датим котама. Бочне стране правилно одсећи, а дно нивелисати. Ископану земљу превести колицима, насути и нивелисати терен или утоварити на камион и одвести на градску депонију. 
Обрачун по м² ископане земље.
</t>
    </r>
  </si>
  <si>
    <r>
      <rPr>
        <b/>
        <sz val="12"/>
        <color theme="1"/>
        <rFont val="Century Gothic"/>
        <family val="2"/>
      </rPr>
      <t>Набавка, транспорт и разастирање шљунка дебљине 20цм испод подних АБ плоча</t>
    </r>
    <r>
      <rPr>
        <sz val="12"/>
        <color theme="1"/>
        <rFont val="Century Gothic"/>
        <family val="2"/>
      </rPr>
      <t xml:space="preserve">. Шљунак насипати у слојевима и набити, до потребне збијености, све према упутствима пројектанта и пројекту. 
Обрачун по м³ набијеног шљунка.
</t>
    </r>
  </si>
  <si>
    <t>УКУПНО ЗЕМЉАНИ РАДОВИ:</t>
  </si>
  <si>
    <t>4. БЕТОНСКИ РАДОВИ</t>
  </si>
  <si>
    <r>
      <rPr>
        <b/>
        <sz val="12"/>
        <color theme="1"/>
        <rFont val="Century Gothic"/>
        <family val="2"/>
      </rPr>
      <t>Израда слоја мршавог бетона дебљине 10цм</t>
    </r>
    <r>
      <rPr>
        <sz val="12"/>
        <color theme="1"/>
        <rFont val="Century Gothic"/>
        <family val="2"/>
      </rPr>
      <t xml:space="preserve"> као носача хидроизолације подних плоча, преко слоја шљунка, према пројекту статике, описима и предмеру.
Обрачун по м³ мршавог бетона. 
</t>
    </r>
  </si>
  <si>
    <t>УКУПНО БЕТОНСКИ РАДОВИ:</t>
  </si>
  <si>
    <r>
      <rPr>
        <b/>
        <sz val="12"/>
        <color theme="1"/>
        <rFont val="Century Gothic"/>
        <family val="2"/>
      </rPr>
      <t>Зидање преградних зидова пуном опеком у подруму, д=15</t>
    </r>
    <r>
      <rPr>
        <sz val="12"/>
        <color theme="1"/>
        <rFont val="Century Gothic"/>
        <family val="2"/>
      </rPr>
      <t xml:space="preserve"> цм, у продужном малтеру размере 1:2:6. Опеку пре уградње квасити водом. Зидове радити са правилним слогом. Спојнице очистити до дубине 2 цм. У цену улази и помоћна скела. 
Обрачун по м³ зида, отвори се одбијају.
</t>
    </r>
  </si>
  <si>
    <r>
      <rPr>
        <b/>
        <sz val="12"/>
        <color theme="1"/>
        <rFont val="Century Gothic"/>
        <family val="2"/>
      </rPr>
      <t>Зидање преградних зидова пуном опеком у подруму, д=20</t>
    </r>
    <r>
      <rPr>
        <sz val="12"/>
        <color theme="1"/>
        <rFont val="Century Gothic"/>
        <family val="2"/>
      </rPr>
      <t xml:space="preserve"> цм, у продужном малтеру размере 1:2:6. Опеку пре уградње квасити водом. Зидове радити са правилним слогом. Спојнице очистити до дубине 2 цм. У цену улази и помоћна скела. 
Обрачун по м³ зида, отвори се одбијају.
</t>
    </r>
  </si>
  <si>
    <r>
      <rPr>
        <b/>
        <sz val="12"/>
        <color theme="1"/>
        <rFont val="Century Gothic"/>
        <family val="2"/>
      </rPr>
      <t>Малтерисање и обликовање нише на фасади</t>
    </r>
    <r>
      <rPr>
        <sz val="12"/>
        <color theme="1"/>
        <rFont val="Century Gothic"/>
        <family val="2"/>
      </rPr>
      <t xml:space="preserve"> за уградњу ''слепих'' врата   објекта за реплику некадашњих врата, према архивској грађи за објекат. 
Обрачун по м² малтерисане нише.
</t>
    </r>
  </si>
  <si>
    <t>УКУПНО ЗИДАРСКИ РАДОВИ:</t>
  </si>
  <si>
    <r>
      <rPr>
        <b/>
        <sz val="12"/>
        <color theme="1"/>
        <rFont val="Century Gothic"/>
        <family val="2"/>
      </rPr>
      <t>Постављање термоизолације екструдираног полистирена, дебљине 2цм.</t>
    </r>
    <r>
      <rPr>
        <sz val="12"/>
        <color theme="1"/>
        <rFont val="Century Gothic"/>
        <family val="2"/>
      </rPr>
      <t xml:space="preserve"> Плоче поставити у систему пливајућег пода на позицији међуспратне конструкције, а све према пројекту. Позиција обухвата набавку и постављање екструдираног полистирена. 
Обрачун по м² постављених плоча.
</t>
    </r>
  </si>
  <si>
    <r>
      <rPr>
        <b/>
        <sz val="12"/>
        <color theme="1"/>
        <rFont val="Century Gothic"/>
        <family val="2"/>
      </rPr>
      <t>Постављање термоизолације  камене вуне, дебљине 30цм</t>
    </r>
    <r>
      <rPr>
        <sz val="12"/>
        <color theme="1"/>
        <rFont val="Century Gothic"/>
        <family val="2"/>
      </rPr>
      <t xml:space="preserve">. Плоче поставити између челичних носача кровне конструкције и изнад таваница од гипс-картонских плоча. Паропропусну фолију поставити са доње стране, а све према пројекту. Позиција обухвата набавку и постављање камене вуне.
Обрачун по м² постављених плоча.
</t>
    </r>
  </si>
  <si>
    <t>УКУПНО ИЗОЛАТЕРСКИ РАДОВИ:</t>
  </si>
  <si>
    <r>
      <rPr>
        <b/>
        <sz val="12"/>
        <color theme="1"/>
        <rFont val="Century Gothic"/>
        <family val="2"/>
      </rPr>
      <t>Израда преградног зида дебљине 15цм</t>
    </r>
    <r>
      <rPr>
        <sz val="12"/>
        <color theme="1"/>
        <rFont val="Century Gothic"/>
        <family val="2"/>
      </rPr>
      <t xml:space="preserve">, двоструким гипс картонским плочама ГКБ 12,5 мм – са једне стране зида влагоотпорним, једнострука метална потконструкција обложена обострано, систем Knauf W113. Преградни неносив зид израдити од поцинкованих профила CW 100, поставити минералну вуну дебљине 10 цм и обложити двоструким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м² постављене површине.
</t>
    </r>
  </si>
  <si>
    <r>
      <rPr>
        <b/>
        <sz val="12"/>
        <color theme="1"/>
        <rFont val="Century Gothic"/>
        <family val="2"/>
      </rPr>
      <t>Израда спуштеног плафона са двоструким гипс-картонским плочама</t>
    </r>
    <r>
      <rPr>
        <sz val="12"/>
        <color theme="1"/>
        <rFont val="Century Gothic"/>
        <family val="2"/>
      </rPr>
      <t xml:space="preserve"> са челичном потконструкцијом и облагање влагоотпорним гипс картонским плочама ГКБ 12,5мм + ГКБ 12,5мм. Потконструкцију израдити од носивих и монтажних поцинкованих профила ЦД 60x27 мм причвршћених за носиви плафон и обложити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Позиција се односи на облагање плафона у подруму.
Обрачун по м² постављене површине.
</t>
    </r>
  </si>
  <si>
    <t>м'</t>
  </si>
  <si>
    <t>УКУПНО МОНТАЖНИ РАДОВИ СУВЕ ГРАДЊЕ:</t>
  </si>
  <si>
    <r>
      <rPr>
        <b/>
        <sz val="12"/>
        <color theme="1"/>
        <rFont val="Century Gothic"/>
        <family val="2"/>
      </rPr>
      <t>Израда преградног зида дебљине 15 цм, у приземљу</t>
    </r>
    <r>
      <rPr>
        <sz val="12"/>
        <color theme="1"/>
        <rFont val="Century Gothic"/>
        <family val="2"/>
      </rPr>
      <t xml:space="preserve">, једнострука метална потконструкција обложена обострано двоструким влагоотпорним гипс картонским плочама ГКП 12,5 мм + ГКБ 12,5 мм. Преградни неносив зид израдити од поцинкованих профила ЦW 100, поставити камену вуну дебљине 100 мм и обложити двоструким влагоотпорним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м² постављене површине.
</t>
    </r>
  </si>
  <si>
    <t>УКУПНО ТЕСАРСКИ РАДОВИ:</t>
  </si>
  <si>
    <t>кг</t>
  </si>
  <si>
    <r>
      <rPr>
        <b/>
        <sz val="12"/>
        <color theme="1"/>
        <rFont val="Century Gothic"/>
        <family val="2"/>
      </rPr>
      <t>Уградња челичне конструкције од IPE 240  и UNP140 носача</t>
    </r>
    <r>
      <rPr>
        <sz val="12"/>
        <color theme="1"/>
        <rFont val="Century Gothic"/>
        <family val="2"/>
      </rPr>
      <t xml:space="preserve">, статичког система лук на три зглоба.
Набавка материјала, израда конструкцијe, транспорт на градилиште и монтажа, у свему према пројекту и радионичкој документацији. Користи се челик С235. Конструкција је антикорозивно заштићена и обрађена противпожарним премазом 30 минута. Позиција обухвата израду, транспорт и уградњу. 
Обрачун по кг челика.
</t>
    </r>
  </si>
  <si>
    <t>УКУПНО БРАВАРСКИ РАДОВИ:</t>
  </si>
  <si>
    <r>
      <rPr>
        <b/>
        <sz val="12"/>
        <color theme="1"/>
        <rFont val="Century Gothic"/>
        <family val="2"/>
      </rPr>
      <t>Летвисање крова летвама 24/48 мм</t>
    </r>
    <r>
      <rPr>
        <sz val="12"/>
        <color theme="1"/>
        <rFont val="Century Gothic"/>
        <family val="2"/>
      </rPr>
      <t xml:space="preserve">, на размаку од 23 цм за једноструко покривање  црепом. Летвисање извести сувим, правим и квалитетним јеловим летвама, оптималне дужине. Позиција обухвата набавку и постављање летви.
Обрачун по м² мерено по косини крова.
</t>
    </r>
  </si>
  <si>
    <r>
      <rPr>
        <b/>
        <sz val="12"/>
        <color theme="1"/>
        <rFont val="Century Gothic"/>
        <family val="2"/>
      </rPr>
      <t>Постављање дашчане подлоге преко кровне конструкције</t>
    </r>
    <r>
      <rPr>
        <sz val="12"/>
        <color theme="1"/>
        <rFont val="Century Gothic"/>
        <family val="2"/>
      </rPr>
      <t xml:space="preserve">. Даске дебљине 24мм од суве, праве и квалитетне јелове даске, оптималне дужине поставити на додир и заковати.
Позиција обухвата набавку и постављање даски.
Обрачун по м² постављене површине мерено по косини крова.
</t>
    </r>
  </si>
  <si>
    <r>
      <rPr>
        <b/>
        <sz val="12"/>
        <color theme="1"/>
        <rFont val="Century Gothic"/>
        <family val="2"/>
      </rPr>
      <t>Постављање дашчане подлоге преко увале</t>
    </r>
    <r>
      <rPr>
        <sz val="12"/>
        <color theme="1"/>
        <rFont val="Century Gothic"/>
        <family val="2"/>
      </rPr>
      <t xml:space="preserve">. Даске дебљине 24мм од суве, праве и квалитетне јелове даске, оптималне дужине поставити на додир и заковати. Позиција обухвата набавку и постављање дашчане подлоге.
Обрачун по м’ постављене површине.
</t>
    </r>
  </si>
  <si>
    <t>УКУПНО КРОВОПОКРИВАЧКИ РАДОВИ:</t>
  </si>
  <si>
    <t>УКУПНО ФАСАДЕРСКИ РАДОВИ:</t>
  </si>
  <si>
    <r>
      <rPr>
        <b/>
        <sz val="12"/>
        <color theme="1"/>
        <rFont val="Century Gothic"/>
        <family val="2"/>
      </rPr>
      <t>Глетовање и фарбање зидова у подруму</t>
    </r>
    <r>
      <rPr>
        <sz val="12"/>
        <color theme="1"/>
        <rFont val="Century Gothic"/>
        <family val="2"/>
      </rPr>
      <t xml:space="preserve">. Све малтерисане зидове очистити и извршити неутрализовање. Прегледати и китовати мања оштећења и пукотине. Импрегнирати и превући дисперзивни кит три пута, а затим бојити дисперзивном бојом први и други пут. Позиција обухвата и чишћење и прање свих површина (подова, зидова, прозора и врата...) по завршетку радова.
Обрачун по м² површине.
</t>
    </r>
  </si>
  <si>
    <r>
      <rPr>
        <b/>
        <sz val="12"/>
        <color theme="1"/>
        <rFont val="Century Gothic"/>
        <family val="2"/>
      </rPr>
      <t>Глетовање и фарбање зидова у приземљу и на спрату</t>
    </r>
    <r>
      <rPr>
        <sz val="12"/>
        <color theme="1"/>
        <rFont val="Century Gothic"/>
        <family val="2"/>
      </rPr>
      <t xml:space="preserve">. Све зидове очистити и извршити неутрализовање. Прегледати и китовати мања оштећења и пукотине. Импрегнирати и превући дисперзивни кит три пута, а затим бојити дисперзивном бојом први и други пут. Позиција обухвата и чишћење и прање свих површина (подова, зидова, прозора и врата...) по завршетку радова.
Обрачун по м² површине.
</t>
    </r>
  </si>
  <si>
    <r>
      <rPr>
        <b/>
        <sz val="12"/>
        <color theme="1"/>
        <rFont val="Century Gothic"/>
        <family val="2"/>
      </rPr>
      <t>Глетовање и фарбање шпалетни.</t>
    </r>
    <r>
      <rPr>
        <sz val="12"/>
        <color theme="1"/>
        <rFont val="Century Gothic"/>
        <family val="2"/>
      </rPr>
      <t xml:space="preserve"> Све шпалетне очистити и извршити неутрализовање. Прегледати и китовати мања оштећења и пукотине. Импрегнирати и превући дисперзивни кит три пута, а затим бојити дисперзивном бојом први и други пут. Позиција обухвата и чишћење и прање свих површина (подова, зидова, прозора и врата...) по завршетку радова.
Обрачун по м' површине.
</t>
    </r>
  </si>
  <si>
    <r>
      <rPr>
        <b/>
        <sz val="12"/>
        <color theme="1"/>
        <rFont val="Century Gothic"/>
        <family val="2"/>
      </rPr>
      <t>Глетовање и фарбање плафона</t>
    </r>
    <r>
      <rPr>
        <sz val="12"/>
        <color theme="1"/>
        <rFont val="Century Gothic"/>
        <family val="2"/>
      </rPr>
      <t>. Све плафоне очистити и извршити неутрализовање. Прегледати и китовати мања оштећења и пукотине. Импрегнирати и превући дисперзивни кит три пута, а затим бојити дисперзивном бојом први и други пут. Позиција обухвата и чишћење и прање свих површина (подова, зидова, прозора и врата...) по завршетку радова.
Обрачун по м² глетоване површине.</t>
    </r>
    <r>
      <rPr>
        <b/>
        <sz val="12"/>
        <color theme="1"/>
        <rFont val="Century Gothic"/>
        <family val="2"/>
      </rPr>
      <t xml:space="preserve">
</t>
    </r>
    <r>
      <rPr>
        <sz val="12"/>
        <color theme="1"/>
        <rFont val="Century Gothic"/>
        <family val="2"/>
      </rPr>
      <t xml:space="preserve">
</t>
    </r>
  </si>
  <si>
    <t>УКУПНО МОЛЕРСКО-ФАРБАРСКИ РАДОВИ:</t>
  </si>
  <si>
    <r>
      <rPr>
        <b/>
        <sz val="12"/>
        <color theme="1"/>
        <rFont val="Century Gothic"/>
        <family val="2"/>
      </rPr>
      <t>Монтажа бакарних вертикалних олучних цеви</t>
    </r>
    <r>
      <rPr>
        <sz val="12"/>
        <color theme="1"/>
        <rFont val="Century Gothic"/>
        <family val="2"/>
      </rPr>
      <t xml:space="preserve"> у свему према упутствима пројектанта, пресека 12x12 цм, дебљине лима 0,60 мм.  Делови олучних цеви морају да улазе један у други минимум 50 мм и да се залетују калајем од најмање 40%. Бакарне обујмице са држачима поставити на размаку од 200 цм. Преко обујмица поставити украсну траку. Цеви морају бити удаљене од зида минимум 20 мм. 
Обрачун по м’ олучне цеви.</t>
    </r>
    <r>
      <rPr>
        <b/>
        <sz val="12"/>
        <color theme="1"/>
        <rFont val="Century Gothic"/>
        <family val="2"/>
      </rPr>
      <t xml:space="preserve">
</t>
    </r>
    <r>
      <rPr>
        <sz val="12"/>
        <color theme="1"/>
        <rFont val="Century Gothic"/>
        <family val="2"/>
      </rPr>
      <t xml:space="preserve">
</t>
    </r>
  </si>
  <si>
    <r>
      <rPr>
        <b/>
        <sz val="12"/>
        <color theme="1"/>
        <rFont val="Century Gothic"/>
        <family val="2"/>
      </rPr>
      <t>Монтажа бакарних висећих хоризонталних олучних цеви</t>
    </r>
    <r>
      <rPr>
        <sz val="12"/>
        <color theme="1"/>
        <rFont val="Century Gothic"/>
        <family val="2"/>
      </rPr>
      <t xml:space="preserve"> у свему према упутствима пројектанта, пресека 12x12 цм, дебљине лима 0,60 мм.  Олуке спајати нитнама, једноредно са максималним размаком 3 цм и да се залетују калајем од најмање 40%.
Држаче висећих олука урадити од бакарног флаха 25x5 мм и нитовати са предње стране олука нитнама Ø 4 мм, на размаку до 80 цм.  Цеви морају бити удаљене од зида минимум 20 мм. 
Обрачун по м’ олучне цеви.</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</si>
  <si>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Опшивање бакарним лимом  </t>
    </r>
    <r>
      <rPr>
        <sz val="12"/>
        <color theme="1"/>
        <rFont val="Century Gothic"/>
        <family val="2"/>
      </rPr>
      <t>у свему према упутствима пројектанта, кровних ивица, ветерлајсни, димњака, увала-иксни, постављање пуц лајсни, са фарбањем бојом за метал.
Обрачун по комплету.</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</si>
  <si>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монтажа штуцне у венцу, везе олука и одводних вертикалних цеви од бакарног лима</t>
    </r>
    <r>
      <rPr>
        <sz val="12"/>
        <color theme="1"/>
        <rFont val="Century Gothic"/>
        <family val="2"/>
      </rPr>
      <t>, у свему према упутствима пројектанта дебљине 0,60 мм. Штуцна је спојена за олук водонепропусном везом и улази у цев 10 цм. 
Обрачун по комаду штуцне.</t>
    </r>
    <r>
      <rPr>
        <b/>
        <sz val="12"/>
        <color theme="1"/>
        <rFont val="Century Gothic"/>
        <family val="2"/>
      </rPr>
      <t xml:space="preserve">
</t>
    </r>
    <r>
      <rPr>
        <sz val="12"/>
        <color theme="1"/>
        <rFont val="Century Gothic"/>
        <family val="2"/>
      </rPr>
      <t xml:space="preserve">
</t>
    </r>
  </si>
  <si>
    <t>УКУПНО ЛИМАРСКИ РАДОВИ:</t>
  </si>
  <si>
    <t>ПАРКЕТАРСКИ РАДОВИ</t>
  </si>
  <si>
    <r>
      <rPr>
        <b/>
        <sz val="12"/>
        <color theme="1"/>
        <rFont val="Century Gothic"/>
        <family val="2"/>
      </rPr>
      <t>Облагање трибина дрвеним облогама</t>
    </r>
    <r>
      <rPr>
        <sz val="12"/>
        <color theme="1"/>
        <rFont val="Century Gothic"/>
        <family val="2"/>
      </rPr>
      <t>. Дрвену облогу израдити од дрвене грађе постојеће кровне конструкције и рогова. Подлога на коју се поставља дрвена облога мора да буде чиста, равна, сува и структурно чврста.  Сачекати да се заврши уградња прозора и врата, и да се добро осуше „влажни“ радови (цементирање, гипсани радови и кречење), пре него што се унесе нови паркет. Пре уградње, оставити запакован паркет да „одлежи“ у тој просторији најмање 48 сати. Слог према упутству пројектанта. Позиција обухвата обраду грађе, транспорт и облагање дрвеном облогом.
Обрачун по м² дрвене облоге.</t>
    </r>
    <r>
      <rPr>
        <b/>
        <sz val="12"/>
        <color theme="1"/>
        <rFont val="Century Gothic"/>
        <family val="2"/>
      </rPr>
      <t xml:space="preserve">
</t>
    </r>
    <r>
      <rPr>
        <sz val="12"/>
        <color theme="1"/>
        <rFont val="Century Gothic"/>
        <family val="2"/>
      </rPr>
      <t xml:space="preserve">
</t>
    </r>
  </si>
  <si>
    <r>
      <rPr>
        <b/>
        <sz val="12"/>
        <color theme="1"/>
        <rFont val="Century Gothic"/>
        <family val="2"/>
      </rPr>
      <t>Постављање сокле од пуног дрвета</t>
    </r>
    <r>
      <rPr>
        <sz val="12"/>
        <color theme="1"/>
        <rFont val="Century Gothic"/>
        <family val="2"/>
      </rPr>
      <t>, фарбане у белу мат полиуретанску боју. Соклу постављати на спојевима подова и зидова.
Обрачун по м' постављене сокле.</t>
    </r>
    <r>
      <rPr>
        <b/>
        <sz val="12"/>
        <color theme="1"/>
        <rFont val="Century Gothic"/>
        <family val="2"/>
      </rPr>
      <t xml:space="preserve">
</t>
    </r>
    <r>
      <rPr>
        <sz val="12"/>
        <color theme="1"/>
        <rFont val="Century Gothic"/>
        <family val="2"/>
      </rPr>
      <t xml:space="preserve">
</t>
    </r>
  </si>
  <si>
    <t xml:space="preserve">м' </t>
  </si>
  <si>
    <t>УКУПНО ПОДОПОЛАГАЧКИ РАДОВИ:</t>
  </si>
  <si>
    <r>
      <rPr>
        <b/>
        <sz val="12"/>
        <color theme="1"/>
        <rFont val="Century Gothic"/>
        <family val="2"/>
      </rPr>
      <t xml:space="preserve">Постављање подних керамичких противклизних плочица </t>
    </r>
    <r>
      <rPr>
        <sz val="12"/>
        <color theme="1"/>
        <rFont val="Century Gothic"/>
        <family val="2"/>
      </rPr>
      <t xml:space="preserve">димензија 120x60 цм дебљине 10мм, на лепку произвођач La Fabbrica. Плочице I класе, отпорности на клизање R10, поставити на лепку на позицији тоалета за посетиоце у подруму и тоалета за запослене у приземљу, слог по избору пројектанта. Подлога на коју се постављају плочице мора да буде чиста, равна, сува и структурно чврста. Постављене плочице фуговати и очистити пиљевином. Позиција обухвата набавку,  уградњу и растур материајла, фугмасе, крстића, нивелатора и свих других елемената неопходних за правилну уградњу. 
Обрачун по м² пода.
</t>
    </r>
    <r>
      <rPr>
        <b/>
        <sz val="12"/>
        <color theme="1"/>
        <rFont val="Century Gothic"/>
        <family val="2"/>
      </rPr>
      <t xml:space="preserve">
</t>
    </r>
    <r>
      <rPr>
        <sz val="12"/>
        <color theme="1"/>
        <rFont val="Century Gothic"/>
        <family val="2"/>
      </rPr>
      <t xml:space="preserve">
</t>
    </r>
  </si>
  <si>
    <r>
      <rPr>
        <b/>
        <sz val="12"/>
        <color theme="1"/>
        <rFont val="Century Gothic"/>
        <family val="2"/>
      </rPr>
      <t>Постављање зидних керамичких плочица</t>
    </r>
    <r>
      <rPr>
        <sz val="12"/>
        <color theme="1"/>
        <rFont val="Century Gothic"/>
        <family val="2"/>
      </rPr>
      <t xml:space="preserve"> димензија 120x60 цм дебљине 10мм, на лепку произвођач La Fabbrica. Плочице I класе поставити на лепку на позицији тоалета за посетиоце у подруму, тоалета за запослене у приземљу и у чајној кухињи за запослене. Слог по избору пројектанта. Подлога на коју се постављају плочице мора да буде чиста, равна, сува и структурно чврста. Постављене плочице фуговати и очистити пиљевином. Позиција обухвата набавку и уградњу плочица,  фугмасе, крстића, нивелатора и свих других елемената неопходних за правилну уградњу, као и растур материјала. 
Обрачун по м² обложеног зида.</t>
    </r>
    <r>
      <rPr>
        <b/>
        <sz val="12"/>
        <color theme="1"/>
        <rFont val="Century Gothic"/>
        <family val="2"/>
      </rPr>
      <t xml:space="preserve">
</t>
    </r>
    <r>
      <rPr>
        <sz val="12"/>
        <color theme="1"/>
        <rFont val="Century Gothic"/>
        <family val="2"/>
      </rPr>
      <t xml:space="preserve">
</t>
    </r>
  </si>
  <si>
    <r>
      <rPr>
        <b/>
        <sz val="12"/>
        <color theme="1"/>
        <rFont val="Century Gothic"/>
        <family val="2"/>
      </rPr>
      <t>Постављање подних противклизних плочица</t>
    </r>
    <r>
      <rPr>
        <sz val="12"/>
        <color theme="1"/>
        <rFont val="Century Gothic"/>
        <family val="2"/>
      </rPr>
      <t xml:space="preserve"> димензија 120x60 цм дебљине 10мм, на лепку произвођач La Fabbrica. Плочице I класе, отпорне на мраз и хабање, отпорности на клизање R12, поставити на лепку на позицији улазних степеништа и платоа, слог по избору пројектанта. Подлога на коју се постављају плочице мора да буде чиста, равна, сува и структурно чврста. Постављене плочице фуговати и очистити пиљевином. Позиција обухвата набавку и уградњу плочица, фугмасе, крстића, нивелатора и свих других елемената неопходних за правилну уградњу. 
Обрачун по м² постављених плочица.</t>
    </r>
    <r>
      <rPr>
        <b/>
        <sz val="12"/>
        <color theme="1"/>
        <rFont val="Century Gothic"/>
        <family val="2"/>
      </rPr>
      <t xml:space="preserve">
</t>
    </r>
    <r>
      <rPr>
        <sz val="12"/>
        <color theme="1"/>
        <rFont val="Century Gothic"/>
        <family val="2"/>
      </rPr>
      <t xml:space="preserve">
</t>
    </r>
  </si>
  <si>
    <t>УКУПНО КЕРАМИЧАРСКИ РАДОВИ:</t>
  </si>
  <si>
    <t>ФАСАДНА СТОЛАРИЈА</t>
  </si>
  <si>
    <r>
      <rPr>
        <b/>
        <sz val="12"/>
        <color theme="1"/>
        <rFont val="Century Gothic"/>
        <family val="2"/>
      </rPr>
      <t>Уградња улазних врата од пуног дрвета и стaкла</t>
    </r>
    <r>
      <rPr>
        <sz val="12"/>
        <color theme="1"/>
        <rFont val="Century Gothic"/>
        <family val="2"/>
      </rPr>
      <t xml:space="preserve"> димензија 145/246цм. Врата израдити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врата заједно са штоком, первајзима, бравама. Све мере проверити на лицу места и по узорку.
Обрачун по комаду врата.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</si>
  <si>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121/220цм</t>
    </r>
    <r>
      <rPr>
        <sz val="12"/>
        <color theme="1"/>
        <rFont val="Century Gothic"/>
        <family val="2"/>
      </rPr>
      <t>.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</si>
  <si>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Уградња прозора од пуног дрвета и изопан стакла </t>
    </r>
    <r>
      <rPr>
        <sz val="12"/>
        <color theme="1"/>
        <rFont val="Century Gothic"/>
        <family val="2"/>
      </rPr>
      <t>димензија 111/62цм. Прозор израдити од пуног дрвета и изопан термо стакла 4+16+4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</si>
  <si>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66/123цм</t>
    </r>
    <r>
      <rPr>
        <sz val="12"/>
        <color theme="1"/>
        <rFont val="Century Gothic"/>
        <family val="2"/>
      </rPr>
      <t>. Прозор израдити од пуног дрвета и изопан термо стакла 4+16+4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</si>
  <si>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66/135цм</t>
    </r>
    <r>
      <rPr>
        <sz val="12"/>
        <color theme="1"/>
        <rFont val="Century Gothic"/>
        <family val="2"/>
      </rPr>
      <t xml:space="preserve">. Прозор израдити од пуног дрвета и изопан термо стакла 4+16+4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</si>
  <si>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106/165цм</t>
    </r>
    <r>
      <rPr>
        <sz val="12"/>
        <color theme="1"/>
        <rFont val="Century Gothic"/>
        <family val="2"/>
      </rPr>
      <t>. Прозор израдити од пуног дрвета и изопан термо стакла 4+16+4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</si>
  <si>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улазних врата од пуног дрвета димензија 134/273цм.</t>
    </r>
    <r>
      <rPr>
        <sz val="12"/>
        <color theme="1"/>
        <rFont val="Century Gothic"/>
        <family val="2"/>
      </rPr>
      <t xml:space="preserve"> Врата израдити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врата заједно са штоком, первајзима, бравама.
Обрачун по комаду врата.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</si>
  <si>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улазних врата од пуног дрвета и стакла димензија 145/320цм</t>
    </r>
    <r>
      <rPr>
        <sz val="12"/>
        <color theme="1"/>
        <rFont val="Century Gothic"/>
        <family val="2"/>
      </rPr>
      <t xml:space="preserve">. Врата израдити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врата заједно са штоком, первајзима, бравама. Све мере проверити на лицу места и по узорку.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</si>
  <si>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97/163цм</t>
    </r>
    <r>
      <rPr>
        <sz val="12"/>
        <color theme="1"/>
        <rFont val="Century Gothic"/>
        <family val="2"/>
      </rPr>
      <t>.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</si>
  <si>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88/134цм</t>
    </r>
    <r>
      <rPr>
        <sz val="12"/>
        <color theme="1"/>
        <rFont val="Century Gothic"/>
        <family val="2"/>
      </rPr>
      <t>.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</si>
  <si>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улазних врата од метала димензија 86/180 цм</t>
    </r>
    <r>
      <rPr>
        <sz val="12"/>
        <color theme="1"/>
        <rFont val="Century Gothic"/>
        <family val="2"/>
      </rPr>
      <t xml:space="preserve">. Врата израдити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врата заједно са штоком, первајзима, бравама.
Све мере проверити на лицу места и по узорку.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</si>
  <si>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УНУТРАШЊА СТОЛАРИЈА</t>
  </si>
  <si>
    <r>
      <rPr>
        <b/>
        <sz val="12"/>
        <color theme="1"/>
        <rFont val="Century Gothic"/>
        <family val="2"/>
      </rPr>
      <t>Израда и уградња једнокрилних унутрашњих противпожарних тапет врата од фарбаног медијапана димензија 110х235 цм</t>
    </r>
    <r>
      <rPr>
        <sz val="12"/>
        <color theme="1"/>
        <rFont val="Century Gothic"/>
        <family val="2"/>
      </rPr>
      <t xml:space="preserve">, са вентилационом решетком од пластифицираног алуминијума у боји врата. Врата  фарбана полиуретаном у антрацит мат боји. Конструкција врата је од кутијастих челичних профила, двострано обложена челичним лимом Шток типа „З“ са три или четири стране (у зависности да ли су врата реверзибилна или фиксна). Крило врата је са испуном од тврдо пресоване камене вуне високе густине са специјалном изолацијом. Финална обрада: пластификација противпожарна у антрацит мат боји. Оков према начину отварања, елоксиран, са 2 шарке штелујуће за аутоматско затварање 3 кључа. Противпожарна челична брава и цилиндар “ЦИСА”. Противпожарна квака марке “Хоппе”, заобљена, пресвучена ПВЦ-ом у црној или алукс боји. Дебљина крила врата је 60 мм.Термоекспандирајућа трака у штоку врата. Врата су реверзибилна, односно могу се уградити као лева или десна. Врата поседују атест о противпожарности Института ИМС у Београду, СРПС У.Ј1.160, на 90 мин. противпожарности. Таблица на крилу врата, која садрзи фабричке податке о сертификату врата и о техничким подацима врата. Врата могу бити опремљена и електронском бравом, која је идеална припрема за контролу приступа која може бити интерфонска, картична или на било који други начин који захтева инвеститор. Брава односно контрола приступа може бити једнострана односно обострана у зависности од потребе. Опционо на врата се могу уградити анти-паник ручице, електронске браве или магнети који испуњавају стандарде што обезбеђује поузданост производа. На врата се такође може уградити и падајући праг који се у тренутку када се врата затворе спусти и задихтује зазор између крила врата и пода. Позиција обухвата набавку транспорт и монтажу врата са одбојником, а све према шеми столарије и  упутству пројектанта.Налазе се у подруму. Све мере проверити на лицу места.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</si>
  <si>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једнокрилних унутрашњих врата од фарбаног медијапана димензија 80х230 цм.</t>
    </r>
    <r>
      <rPr>
        <sz val="12"/>
        <color theme="1"/>
        <rFont val="Century Gothic"/>
        <family val="2"/>
      </rPr>
      <t xml:space="preserve"> Врата израдити од медијапана фарбаних полиуретаном у белој мат боји. Шток израдити као равну троделну кутију од медијапана, дебљине 40мм у ширини зида, са равним первајз лајснама од медијапана дебљине 19мм и ширине 70мм. Вратно крило је равно резано дебљине 40мм, прилагођено за скривене шарке. У крило уградити укопавајућу браву са два кључа и три скривене шарке. Позиција обухвата набавку транспорт и монтажу врата са одбојником, а све према шеми столарије и  упутству пројектанта. Налазе се у приземљу. Све мере проверити на лицу места.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</si>
  <si>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двокрилних унутрашњих тапет (скривених) врата од фарбаног медијапана димензија 170х235 цм</t>
    </r>
    <r>
      <rPr>
        <sz val="12"/>
        <color theme="1"/>
        <rFont val="Century Gothic"/>
        <family val="2"/>
      </rPr>
      <t xml:space="preserve">. Aлуминијумски шток  ових врата специјално је профилисан да се интегрише на UA профил зида помоћу “L” профила, рам крила врата од пуног дрвета димензија 42 x 60мм, испуна je од аустротхерм-а са MDF конструкцијом 2x6мм укупне дебљине 42мм, магнетна брава са кваком “Hoppe”, MDF плоча дебљине 6мм обострано, са завршном обрадом по избору пројектанта (полиуретан у антрацит мат боји), везу крила и штока чине 3 висококвалитетне италијанске “Otlav” штелујуће скривене шарке интегрисани алуминијумски носач завршне паркет лајсне која се израђује од фурнираног или фарбаног MDF-а дебљине 8мм. Позиција обухвата набавку транспорт и монтажу врата са одбојником, а све према шеми столарије и  упутству пројектанта. Налазе се у приземљу. Све мере проверити на лицу места.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</si>
  <si>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преграде од каљеног стакла у приземљу (канцеларија) дебљине 8мм</t>
    </r>
    <r>
      <rPr>
        <sz val="12"/>
        <color theme="1"/>
        <rFont val="Century Gothic"/>
        <family val="2"/>
      </rPr>
      <t>, у алуминијумском раму, са једним вратима (дим.241/311цм). Преграда садржи једна једнокрилна врата (дим.80/230цм, десна) и фиксне делове стакла са стране и изнад. У крило врата уградити хромирану браву са два кључа и хромиране шарке. Позиција обухвата набавку, транспорт и монтажу преграде са одбојницима, а све према шеми столарије и упутству пројектанта.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</si>
  <si>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преграде од каљеног стакла за ветробран у приземљу, дебљине 8мм</t>
    </r>
    <r>
      <rPr>
        <sz val="12"/>
        <color theme="1"/>
        <rFont val="Century Gothic"/>
        <family val="2"/>
      </rPr>
      <t>, у алуминијумском раму, са троје врата (дим.484/311цм). Преграда садржи једна централна двокрилна клизна врата (дим.120/230цм) која се отварају на сензор фотоћелија, двоја једнокрилна врата (дим. 70/230цм, лева и десна) и фиксне делове стакла са старне и изнад. У крило врата уградити хромирану браву са два кључа и хромиране шарке. Позиција обухвата набавку, транспорт и монтажу преграде са одбојницима, а све према шеми столарије и упутству пројектанта.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</si>
  <si>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фиксне преграде од каљеног стакла дебљине 10мм (дим.127/311цм)</t>
    </r>
    <r>
      <rPr>
        <sz val="12"/>
        <color theme="1"/>
        <rFont val="Century Gothic"/>
        <family val="2"/>
      </rPr>
      <t>, у алуминијумском раму. Преграда се налази у приземљу. Позиција обухвата набавку, транспорт и монтажу преграде, а све према шеми столарије и упутству пројектанта.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</si>
  <si>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УКУПНО ГРАЂЕВИНСКА СТОЛАРИЈА:</t>
  </si>
  <si>
    <r>
      <rPr>
        <b/>
        <sz val="12"/>
        <color theme="1"/>
        <rFont val="Century Gothic"/>
        <family val="2"/>
      </rPr>
      <t>Израда, транспорт и монтажа фасадне троугаоне дрвене декорације са летвама (дим. 269x186цм и 328x156цм</t>
    </r>
    <r>
      <rPr>
        <sz val="12"/>
        <color theme="1"/>
        <rFont val="Century Gothic"/>
        <family val="2"/>
      </rPr>
      <t xml:space="preserve"> на југозападној и југоисточној фасади, дим. 274x186цм, 282x186цм и 328 x156цм на североисточној фасади). Елементе израдити према претходно израђеним цртежима и техничкој докуметацији и постојећој фасадној декорацији. Позиција обухвата израду, транспорт и монтажу, а све према упутству пројектанта и Завода за заштиту споменика културе.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</si>
  <si>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УКУПНО СТОЛАРСКИ РАДОВИ:</t>
  </si>
  <si>
    <r>
      <rPr>
        <b/>
        <sz val="12"/>
        <color theme="1"/>
        <rFont val="Century Gothic"/>
        <family val="2"/>
      </rPr>
      <t>Набавка и постављање геотекстила</t>
    </r>
    <r>
      <rPr>
        <sz val="12"/>
        <color theme="1"/>
        <rFont val="Century Gothic"/>
        <family val="2"/>
      </rPr>
      <t xml:space="preserve"> за дренажни систем.
Обрачун комплетно.</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</si>
  <si>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комплетно</t>
  </si>
  <si>
    <r>
      <rPr>
        <b/>
        <sz val="12"/>
        <color theme="1"/>
        <rFont val="Century Gothic"/>
        <family val="2"/>
      </rPr>
      <t>Набавка, транспорт и монтажа коша са таблом и мрежицом. Табла од плексигласа димензија 1800x1050мм</t>
    </r>
    <r>
      <rPr>
        <sz val="12"/>
        <color theme="1"/>
        <rFont val="Century Gothic"/>
        <family val="2"/>
      </rPr>
      <t xml:space="preserve"> са подконструкцијом, кошем и мрежицом, а све у складу са ФИБА стандардима поставити у сали – изложбеном простору приземља.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</si>
  <si>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Обележавање пода у сали приземља као реплика ознака кошаркашког терена</t>
    </r>
    <r>
      <rPr>
        <sz val="12"/>
        <color theme="1"/>
        <rFont val="Century Gothic"/>
        <family val="2"/>
      </rPr>
      <t>, са граничним линијама, централним линијама и предњим. Централна зона је круг радијуса 1.80м, а полукружнице су радијуса 6.75м, линија слободних бацања повлачи се у дужини од 3.60м паралелно са сваком крајњом линијом тако да је њен крајњи руб удаљен 5.80м од унутрашње ивице крајње линије, а њена средина на замишљеној линији која спаја средине оба крајње линије.
Обрачун паушално.</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</si>
  <si>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Громобранска опрема</t>
    </r>
    <r>
      <rPr>
        <sz val="12"/>
        <color theme="1"/>
        <rFont val="Century Gothic"/>
        <family val="2"/>
      </rPr>
      <t xml:space="preserve"> за громобранске инсталације на објекту. 
Обрачун по комплету.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</si>
  <si>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Узимање отисака, израда шаблона и калупа</t>
    </r>
    <r>
      <rPr>
        <sz val="12"/>
        <color theme="1"/>
        <rFont val="Century Gothic"/>
        <family val="2"/>
      </rPr>
      <t xml:space="preserve"> постојеће фасадне орнаменталне пластике са монтажом нових елемената према претходно израђеним цртежима и техничкој докуметацији постојеће фасадне декорације.
Обрачун по комплету.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</si>
  <si>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Чишћење камена на сокленом делу фасадних зидова и заштита, са чишћењем фуга.</t>
    </r>
    <r>
      <rPr>
        <sz val="12"/>
        <color theme="1"/>
        <rFont val="Century Gothic"/>
        <family val="2"/>
      </rPr>
      <t xml:space="preserve"> 
Чишћење вршити активним растварачем нечистоће, сa заштитом против поновног прљања, као и са заштитом од ветра и времена.
Чишћење вршити пажљиво, да се камен не оштети.
Обрачун по м².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</si>
  <si>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Набавка и постављање декоративне фасадне расвете</t>
    </r>
    <r>
      <rPr>
        <sz val="12"/>
        <color theme="1"/>
        <rFont val="Century Gothic"/>
        <family val="2"/>
      </rPr>
      <t>. 
Обрачун по комплету.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</si>
  <si>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транспорт и монтажа држача заставе за фасаду</t>
    </r>
    <r>
      <rPr>
        <sz val="12"/>
        <color theme="1"/>
        <rFont val="Century Gothic"/>
        <family val="2"/>
      </rPr>
      <t xml:space="preserve"> од нерђајућег челика у димензијама према постојећим, фарбан у тону по упутству пројектанта.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</si>
  <si>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транспорт и монтажа табли са називом улице и објекта.</t>
    </r>
    <r>
      <rPr>
        <sz val="12"/>
        <color theme="1"/>
        <rFont val="Century Gothic"/>
        <family val="2"/>
      </rPr>
      <t xml:space="preserve">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</si>
  <si>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Затварање фасадних отвора подрума перфорираним пластифицираним поцинкованим лимом димензија 57/30.</t>
    </r>
    <r>
      <rPr>
        <sz val="12"/>
        <color theme="1"/>
        <rFont val="Century Gothic"/>
        <family val="2"/>
      </rPr>
      <t xml:space="preserve"> Позиција обухвата израду, набавку и уградњу, све према упутству пројектанта и Завода за заштиту споменика културе. 
Све мере проверити на лицу места.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</si>
  <si>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Затварање фасадних отвора подрума перфорираним пластифицираним поцинкованим лимом</t>
    </r>
    <r>
      <rPr>
        <sz val="12"/>
        <color theme="1"/>
        <rFont val="Century Gothic"/>
        <family val="2"/>
      </rPr>
      <t xml:space="preserve"> </t>
    </r>
    <r>
      <rPr>
        <b/>
        <sz val="12"/>
        <color theme="1"/>
        <rFont val="Century Gothic"/>
        <family val="2"/>
      </rPr>
      <t>димензија 66/30.</t>
    </r>
    <r>
      <rPr>
        <sz val="12"/>
        <color theme="1"/>
        <rFont val="Century Gothic"/>
        <family val="2"/>
      </rPr>
      <t xml:space="preserve"> Позиција обухвата израду, набавку и уградњу, све према упутству пројектанта и Завода за заштиту споменика културе. 
Све мере проверити на лицу места.
Обрачун по комаду.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</si>
  <si>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УКУПНО ОСТАЛИ ГРАЂЕВИНСКО-ЗАНАТСКИ РАДОВИ:</t>
  </si>
  <si>
    <r>
      <rPr>
        <b/>
        <sz val="12"/>
        <color theme="1"/>
        <rFont val="Century Gothic"/>
        <family val="2"/>
      </rPr>
      <t>Набавка и постављање видео паноа - LED  екрана</t>
    </r>
    <r>
      <rPr>
        <sz val="12"/>
        <color theme="1"/>
        <rFont val="Century Gothic"/>
        <family val="2"/>
      </rPr>
      <t xml:space="preserve"> високе резолуције димензија 160x120цм на висећи гипс-картонски зид у изложбеном простору приземља.  Одабир према упутствима пројектанта.
Обрачун по комплету.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</si>
  <si>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монтажа пријемног и  пулта билетернице са четири радне столице</t>
    </r>
    <r>
      <rPr>
        <sz val="12"/>
        <color theme="1"/>
        <rFont val="Century Gothic"/>
        <family val="2"/>
      </rPr>
      <t>, све према пројекту и упутствима пројектанта.
Обрачун по комплету.</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</si>
  <si>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t>УКУПНО РАДОВИ НА ОПРЕМАЊУ:</t>
  </si>
  <si>
    <r>
      <rPr>
        <b/>
        <sz val="12"/>
        <color theme="1"/>
        <rFont val="Century Gothic"/>
        <family val="2"/>
      </rPr>
      <t>Зидање димњака пуном опеком изнад крова.</t>
    </r>
    <r>
      <rPr>
        <sz val="12"/>
        <color theme="1"/>
        <rFont val="Century Gothic"/>
        <family val="2"/>
      </rPr>
      <t xml:space="preserve">
Зидати пуном фасадном опеком прве класе у продужном малтеру размере 1:1:6. За зидање користити целе опеке и половине равно одсечених ивица. Хоризонталне и вертикалне спојнице морају бити исте дебљине, увучене до 2 цм. Приликом зидања користити четвртасту или кружну гвоздену шипку пресека који одговара димензијама фуга. Слог мора бити правилан. Приликом зидања водити рачуна да не дође до цурења малтера. Унутрашњу страну димњачких канала обрадити приликом зидања. Фуге са спољне стране обрадити цементним малтером размере 1:2, по упутству пројектанта. У цену улазе и фуговање и помоћна скела. Димњачке вертикале ће се користити за вентилацију подрума. 
Обрачун по м³.</t>
    </r>
    <r>
      <rPr>
        <b/>
        <sz val="12"/>
        <color theme="1"/>
        <rFont val="Century Gothic"/>
        <family val="2"/>
      </rPr>
      <t xml:space="preserve">
</t>
    </r>
    <r>
      <rPr>
        <sz val="12"/>
        <color theme="1"/>
        <rFont val="Century Gothic"/>
        <family val="2"/>
      </rPr>
      <t xml:space="preserve">
</t>
    </r>
  </si>
  <si>
    <r>
      <t>Набавка, транспорт и разастирање шљунка дебљине 10цм</t>
    </r>
    <r>
      <rPr>
        <sz val="12"/>
        <color theme="1"/>
        <rFont val="Century Gothic"/>
        <family val="2"/>
      </rPr>
      <t xml:space="preserve">,  испод темељних стопа. Шљунак насипати у слојевима и набити, до потребне збијености, све према упутствима пројектанта и пројекту.                                           Обрачун по м³ набијеног шљунка. </t>
    </r>
  </si>
  <si>
    <t>Припремно-завршни радови</t>
  </si>
  <si>
    <t>Земљани радови</t>
  </si>
  <si>
    <t>Бетонски радови</t>
  </si>
  <si>
    <t>Зидарски радови</t>
  </si>
  <si>
    <t>Изолатерски радови</t>
  </si>
  <si>
    <t>Монтажни радови суве градње - гипсарски радови</t>
  </si>
  <si>
    <t>Тесарски радови</t>
  </si>
  <si>
    <t>Браварски радови</t>
  </si>
  <si>
    <t>Кровопокривачки радови</t>
  </si>
  <si>
    <t>Фасадерски радови</t>
  </si>
  <si>
    <t>Молерско-фарбарски радови</t>
  </si>
  <si>
    <t>Лимарски радови</t>
  </si>
  <si>
    <t>Подополагачки радови</t>
  </si>
  <si>
    <t>Керамичарски радови</t>
  </si>
  <si>
    <t>Грађевинска столарија</t>
  </si>
  <si>
    <t>Столарски радови</t>
  </si>
  <si>
    <t>Остали грађевинско-занатски радови</t>
  </si>
  <si>
    <t xml:space="preserve">Радови на опремању </t>
  </si>
  <si>
    <t>5. АРМИРАЧКИ РАДОВИ</t>
  </si>
  <si>
    <t>6. ЗИДАРСКИ РАДОВИ</t>
  </si>
  <si>
    <t>7.ИЗОЛАТЕРСКИ РАДОВИ</t>
  </si>
  <si>
    <t>8.МОНТАЖНИ РАДОВИ СУВЕ ГРАДЊЕ  - ГИПСАРСКИ РАДОВИ</t>
  </si>
  <si>
    <t>9.ТЕСАРСКИ РАДОВИ</t>
  </si>
  <si>
    <t>10.БРАВАРСКИ РАДОВИ</t>
  </si>
  <si>
    <t>11.КРОВОПОКРИВАЧКИ РАДОВИ</t>
  </si>
  <si>
    <t>12.ФАСАДЕРСКИ РАДОВИ</t>
  </si>
  <si>
    <t>13.МОЛЕРСКО-ФАРБАРСКИ РАДОВИ</t>
  </si>
  <si>
    <t>14.ЛИМАРСКИ РАДОВИ</t>
  </si>
  <si>
    <t>15.ПОДОПОЛАГАЧКИ РАДОВИ</t>
  </si>
  <si>
    <t>16.КЕРАМИЧАРСКИ РАДОВИ</t>
  </si>
  <si>
    <t>17.ГРАЂЕВИНСКА СТОЛАРИЈА</t>
  </si>
  <si>
    <t>18.СТОЛАРСКИ РАДОВИ</t>
  </si>
  <si>
    <t>УКУПНО АРМИРАЧКИ РАДОВИ:</t>
  </si>
  <si>
    <t>Армирачки радови</t>
  </si>
  <si>
    <r>
      <rPr>
        <b/>
        <sz val="12"/>
        <color theme="1"/>
        <rFont val="Century Gothic"/>
        <family val="2"/>
      </rPr>
      <t>Набавка отирача за обућу пред улазима у објекат.</t>
    </r>
    <r>
      <rPr>
        <sz val="12"/>
        <color theme="1"/>
        <rFont val="Century Gothic"/>
        <family val="2"/>
      </rPr>
      <t xml:space="preserve">                    Обрачун по комаду отирача.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</si>
  <si>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t>Ручни ископ земље III категорије за дренажу објекта.</t>
    </r>
    <r>
      <rPr>
        <sz val="12"/>
        <color theme="1"/>
        <rFont val="Century Gothic"/>
        <family val="2"/>
      </rPr>
      <t xml:space="preserve"> Ископ извести према упутствима пројектанта. Бочне стране правилно одсећи, а дно нивелисати. Ископану земљу превести колицима, насути и нивелисати терен или утоварити на камион и одвести на депонију до 10км удаљености.                            Обрачун по м³ ископане земље.</t>
    </r>
  </si>
  <si>
    <t>ø25мм</t>
  </si>
  <si>
    <t>ø65мм</t>
  </si>
  <si>
    <t>ø80мм</t>
  </si>
  <si>
    <t>О.З.ф.25мм</t>
  </si>
  <si>
    <t>Обрачун је по комаду.</t>
  </si>
  <si>
    <t>ND 25мм</t>
  </si>
  <si>
    <t>ND 80мм</t>
  </si>
  <si>
    <t>ВОДОВОД И КАНАЛИЗАЦИЈА</t>
  </si>
  <si>
    <r>
      <rPr>
        <b/>
        <sz val="12"/>
        <color theme="1"/>
        <rFont val="Century Gothic"/>
        <family val="2"/>
      </rPr>
      <t>Набавка транспорт и монтажа :</t>
    </r>
    <r>
      <rPr>
        <sz val="12"/>
        <color theme="1"/>
        <rFont val="Century Gothic"/>
        <family val="2"/>
      </rPr>
      <t xml:space="preserve">
</t>
    </r>
  </si>
  <si>
    <r>
      <rPr>
        <b/>
        <sz val="12"/>
        <color theme="1"/>
        <rFont val="Century Gothic"/>
        <family val="2"/>
      </rPr>
      <t xml:space="preserve">Набавка и уградња водомера </t>
    </r>
    <r>
      <rPr>
        <sz val="12"/>
        <color theme="1"/>
        <rFont val="Century Gothic"/>
        <family val="2"/>
      </rPr>
      <t xml:space="preserve">домаће производње.
</t>
    </r>
  </si>
  <si>
    <t>ШАХТОВИ</t>
  </si>
  <si>
    <r>
      <rPr>
        <b/>
        <sz val="12"/>
        <color theme="1"/>
        <rFont val="Century Gothic"/>
        <family val="2"/>
      </rPr>
      <t xml:space="preserve">Транспорт вишка материјала </t>
    </r>
    <r>
      <rPr>
        <sz val="12"/>
        <color theme="1"/>
        <rFont val="Century Gothic"/>
        <family val="2"/>
      </rPr>
      <t>од ископа до места за депонију на удаљености до 4км.                         Обрачун је по м³.</t>
    </r>
  </si>
  <si>
    <r>
      <rPr>
        <b/>
        <sz val="12"/>
        <color theme="1"/>
        <rFont val="Century Gothic"/>
        <family val="2"/>
      </rPr>
      <t>Бетонирање доње плоче зидова и горње плоче шахта бетоном МБ20</t>
    </r>
    <r>
      <rPr>
        <sz val="12"/>
        <color theme="1"/>
        <rFont val="Century Gothic"/>
        <family val="2"/>
      </rPr>
      <t>. 
Обрачун је по м³ заједно са оплатом.</t>
    </r>
  </si>
  <si>
    <r>
      <rPr>
        <b/>
        <sz val="12"/>
        <color theme="1"/>
        <rFont val="Century Gothic"/>
        <family val="2"/>
      </rPr>
      <t>Набавка транспорт исправљање савијање и уграђивање бетонског гвожђа.</t>
    </r>
    <r>
      <rPr>
        <sz val="12"/>
        <color theme="1"/>
        <rFont val="Century Gothic"/>
        <family val="2"/>
      </rPr>
      <t xml:space="preserve">
Обрачун је по кг.</t>
    </r>
  </si>
  <si>
    <r>
      <rPr>
        <b/>
        <sz val="12"/>
        <color theme="1"/>
        <rFont val="Century Gothic"/>
        <family val="2"/>
      </rPr>
      <t xml:space="preserve">Набавка уграђивање и заштита пењалица од корозије.
</t>
    </r>
    <r>
      <rPr>
        <sz val="12"/>
        <color theme="1"/>
        <rFont val="Century Gothic"/>
        <family val="2"/>
      </rPr>
      <t>Обрачун је по комаду.</t>
    </r>
  </si>
  <si>
    <r>
      <rPr>
        <b/>
        <sz val="12"/>
        <color theme="1"/>
        <rFont val="Century Gothic"/>
        <family val="2"/>
      </rPr>
      <t>Набавка и постављање ливено-гвозденог поклопца</t>
    </r>
    <r>
      <rPr>
        <sz val="12"/>
        <color theme="1"/>
        <rFont val="Century Gothic"/>
        <family val="2"/>
      </rPr>
      <t xml:space="preserve"> заједно са рамом за лако оптерећење.
Обрачун је по комаду.</t>
    </r>
  </si>
  <si>
    <r>
      <rPr>
        <b/>
        <sz val="12"/>
        <color theme="1"/>
        <rFont val="Century Gothic"/>
        <family val="2"/>
      </rPr>
      <t xml:space="preserve">Машински ископ земљишта III и IV категорије </t>
    </r>
    <r>
      <rPr>
        <sz val="12"/>
        <color theme="1"/>
        <rFont val="Century Gothic"/>
        <family val="2"/>
      </rPr>
      <t>за израду рова ширине 0.90м. 
Обрачун је по м³.</t>
    </r>
  </si>
  <si>
    <r>
      <t>Набавка транспорт и уграђивање песка</t>
    </r>
    <r>
      <rPr>
        <sz val="12"/>
        <color theme="1"/>
        <rFont val="Century Gothic"/>
        <family val="2"/>
      </rPr>
      <t xml:space="preserve"> који служи као тампон слој испод и око цеви. 
Обрачун је по м³.</t>
    </r>
  </si>
  <si>
    <r>
      <rPr>
        <b/>
        <sz val="12"/>
        <color theme="1"/>
        <rFont val="Century Gothic"/>
        <family val="2"/>
      </rPr>
      <t>Затрпавање рова шљунком са набијањем у
слојевима од 30цм</t>
    </r>
    <r>
      <rPr>
        <sz val="12"/>
        <color theme="1"/>
        <rFont val="Century Gothic"/>
        <family val="2"/>
      </rPr>
      <t xml:space="preserve"> на месту где цев пролази преко пута.
Обрачун је по м³.</t>
    </r>
  </si>
  <si>
    <r>
      <t xml:space="preserve">Транспорт вишка материјала од ископа </t>
    </r>
    <r>
      <rPr>
        <sz val="12"/>
        <color theme="1"/>
        <rFont val="Century Gothic"/>
        <family val="2"/>
      </rPr>
      <t>до места за депонију на удаљености до 4км.                         Обрачун је по м³.</t>
    </r>
  </si>
  <si>
    <r>
      <t xml:space="preserve">Испитивање цевовода на
водонепропустљивост </t>
    </r>
    <r>
      <rPr>
        <sz val="12"/>
        <color theme="1"/>
        <rFont val="Century Gothic"/>
        <family val="2"/>
      </rPr>
      <t>према упутству надзорног органа.
Обрачун је по м'.</t>
    </r>
  </si>
  <si>
    <r>
      <t>Обележавање пројектоване трасе</t>
    </r>
    <r>
      <rPr>
        <sz val="12"/>
        <color theme="1"/>
        <rFont val="Century Gothic"/>
        <family val="2"/>
      </rPr>
      <t xml:space="preserve"> фекалне
канализације на терену. 
Обрачун је по м'.</t>
    </r>
  </si>
  <si>
    <t>СПОЉНЕ ХИДРОТЕХНИЧКЕ ИНСТАЛАЦИЈЕ - ПАРТЕР</t>
  </si>
  <si>
    <t>ХИДРОТЕХНИЧКЕ ИНСТАЛАЦИЈЕ - ОБЈЕКАТ</t>
  </si>
  <si>
    <r>
      <rPr>
        <b/>
        <sz val="12"/>
        <color theme="1"/>
        <rFont val="Century Gothic"/>
        <family val="2"/>
      </rPr>
      <t>Набавка и уградња ПВЦ водоводних цеви и фазонских комада</t>
    </r>
    <r>
      <rPr>
        <sz val="12"/>
        <color theme="1"/>
        <rFont val="Century Gothic"/>
        <family val="2"/>
      </rPr>
      <t xml:space="preserve"> за радни притисак 10 бара.                                                 Обрачун по м'.                                                                        </t>
    </r>
  </si>
  <si>
    <t>цеви пречника 20мм</t>
  </si>
  <si>
    <t>цеви пречника 25мм</t>
  </si>
  <si>
    <r>
      <t xml:space="preserve">Заштита водоводне цеви </t>
    </r>
    <r>
      <rPr>
        <sz val="12"/>
        <color theme="1"/>
        <rFont val="Century Gothic"/>
        <family val="2"/>
      </rPr>
      <t>при пролазу кроз зидове и таванице, челичном цеви за два пречника већим од спољног пречника цеви, са заптивањем оба краја ужетом у битумену или трајно пластичним китом.
Обрачун је по комаду.</t>
    </r>
  </si>
  <si>
    <r>
      <t xml:space="preserve">Топлотна изолација водоводних цеви </t>
    </r>
    <r>
      <rPr>
        <sz val="12"/>
        <color theme="1"/>
        <rFont val="Century Gothic"/>
        <family val="2"/>
      </rPr>
      <t>са полиетиленском пеном.
Обрачун је по м'.</t>
    </r>
  </si>
  <si>
    <r>
      <t>Набавка и уграђивање пропустних вентила са
точком или капом.</t>
    </r>
    <r>
      <rPr>
        <sz val="12"/>
        <color theme="1"/>
        <rFont val="Century Gothic"/>
        <family val="2"/>
      </rPr>
      <t xml:space="preserve">
Обрачун је по комаду.</t>
    </r>
  </si>
  <si>
    <t>Пречника 20мм</t>
  </si>
  <si>
    <t>Пречника 25мм</t>
  </si>
  <si>
    <r>
      <t xml:space="preserve">Набавка и уграђивање испустних вентила </t>
    </r>
    <r>
      <rPr>
        <sz val="12"/>
        <color theme="1"/>
        <rFont val="Century Gothic"/>
        <family val="2"/>
      </rPr>
      <t>пречника 25мм.
Обрачун је по комаду.</t>
    </r>
  </si>
  <si>
    <r>
      <t xml:space="preserve">Набавка и постављање обујмица.
</t>
    </r>
    <r>
      <rPr>
        <sz val="12"/>
        <color theme="1"/>
        <rFont val="Century Gothic"/>
        <family val="2"/>
      </rPr>
      <t>Обрачун је по комаду.</t>
    </r>
  </si>
  <si>
    <r>
      <t>Набавка и постављање унутрашњих зидних
пожарних хидраната</t>
    </r>
    <r>
      <rPr>
        <sz val="12"/>
        <color theme="1"/>
        <rFont val="Century Gothic"/>
        <family val="2"/>
      </rPr>
      <t xml:space="preserve"> у металном ормару са стакленим вратима и комплетном опремом.
Обрачун је по комаду.</t>
    </r>
  </si>
  <si>
    <t>ФЕКАЛНА КАНАЛИЗАЦИЈА - ОБЈЕКАТ</t>
  </si>
  <si>
    <r>
      <t>Набавка и уграђивање К.К. - ПВЦ цеви</t>
    </r>
    <r>
      <rPr>
        <sz val="12"/>
        <color theme="1"/>
        <rFont val="Century Gothic"/>
        <family val="2"/>
      </rPr>
      <t xml:space="preserve"> и спојних елемената за кућну канализацију.
Обрачун је по м'.</t>
    </r>
  </si>
  <si>
    <t>Цеви пречника 50мм</t>
  </si>
  <si>
    <t>Цеви пречника 75мм</t>
  </si>
  <si>
    <t>Цеви пречника 110мм</t>
  </si>
  <si>
    <t>Цеви пречника 160мм</t>
  </si>
  <si>
    <r>
      <t xml:space="preserve">Набавка и уграђивање вентилационих глава
</t>
    </r>
    <r>
      <rPr>
        <sz val="12"/>
        <color theme="1"/>
        <rFont val="Century Gothic"/>
        <family val="2"/>
      </rPr>
      <t>од поцинкованог лима д=0.55мм, дужине 1.50м.
Обрачун је по комаду
пречника 150мм.</t>
    </r>
  </si>
  <si>
    <r>
      <t>Набавка и постављање вратанаца од ростфраја</t>
    </r>
    <r>
      <rPr>
        <sz val="12"/>
        <color theme="1"/>
        <rFont val="Century Gothic"/>
        <family val="2"/>
      </rPr>
      <t>.
Обрачун је по комаду.</t>
    </r>
  </si>
  <si>
    <t>САНИТАРНИ УРЕЂАЈИ - ОБЈЕКАТ</t>
  </si>
  <si>
    <r>
      <t xml:space="preserve">Набавка и уграђивање писора од керамике са пратећом опремом. </t>
    </r>
    <r>
      <rPr>
        <sz val="12"/>
        <color theme="1"/>
        <rFont val="Century Gothic"/>
        <family val="2"/>
      </rPr>
      <t xml:space="preserve">Обрачун је по комаду.
</t>
    </r>
  </si>
  <si>
    <r>
      <t>Набавка и уграђивање батерије на умиваонику или судоперу</t>
    </r>
    <r>
      <rPr>
        <sz val="12"/>
        <color theme="1"/>
        <rFont val="Century Gothic"/>
        <family val="2"/>
      </rPr>
      <t xml:space="preserve"> за топлу и хладну воду.
Обрачун је по комаду комплетно
уграђене батерије.</t>
    </r>
  </si>
  <si>
    <r>
      <rPr>
        <b/>
        <sz val="12"/>
        <color theme="1"/>
        <rFont val="Century Gothic"/>
        <family val="2"/>
      </rPr>
      <t xml:space="preserve">Набавка уграђивање етажер полице са огледалом, превртног дозатора за сапун, држача роло папира за брисање руку. 
</t>
    </r>
    <r>
      <rPr>
        <sz val="12"/>
        <color theme="1"/>
        <rFont val="Century Gothic"/>
        <family val="2"/>
      </rPr>
      <t>Обрачун је по комаду уграђеног
комплета.</t>
    </r>
  </si>
  <si>
    <r>
      <rPr>
        <b/>
        <sz val="12"/>
        <color theme="1"/>
        <rFont val="Century Gothic"/>
        <family val="2"/>
      </rPr>
      <t>Набавка и постављање кутије за роло тоалет папаир.</t>
    </r>
    <r>
      <rPr>
        <sz val="12"/>
        <color theme="1"/>
        <rFont val="Century Gothic"/>
        <family val="2"/>
      </rPr>
      <t xml:space="preserve">
Обрачун је по комаду.</t>
    </r>
  </si>
  <si>
    <t>УКУПНО ВОДОВОД И КАНАЛИЗАЦИЈА:</t>
  </si>
  <si>
    <t xml:space="preserve">Водовод и канализација </t>
  </si>
  <si>
    <t>Радови на рушењу и демонтажи</t>
  </si>
  <si>
    <r>
      <rPr>
        <b/>
        <sz val="12"/>
        <color theme="1"/>
        <rFont val="Century Gothic"/>
        <family val="2"/>
      </rPr>
      <t>Израда вертикалне хидроизолације у подрумским просторијама, тоалету и чајној кухињи</t>
    </r>
    <r>
      <rPr>
        <sz val="12"/>
        <color theme="1"/>
        <rFont val="Century Gothic"/>
        <family val="2"/>
      </rPr>
      <t xml:space="preserve"> за запослене у приземљу. Изолацију радити преко потпуно суве и чисте подлоге. 
У тоалету приземља целом висином, у кухињи подићи уз зидове до висине 1,6м, а све подрумске зидове хидроизоловати целом висином зида – зидове тоалета и подстанице за грејање. Хладни премаз битулит "А" нанети четком или прскањем, на температури вишој од 10 степени. Варење битуменских трака извести загревањем траке пламеником са отвореним пламеном, размекшавањем битуменске масе површине која се лепи и слепљивањем сопственом масом за подлогу. Траку залепити целом површином, са преклопима 10цм, посебну пажњу посветити варењу спојева.
Обрачун по м².</t>
    </r>
  </si>
  <si>
    <r>
      <t>Израда радних надстрешница за рад, обраду грађе и друго</t>
    </r>
    <r>
      <rPr>
        <sz val="12"/>
        <color theme="1"/>
        <rFont val="Century Gothic"/>
        <family val="2"/>
      </rPr>
      <t>. Радне надстрешнице израдити од фосни и цеви за фасадну скелу или дрвене грађе. Преко надстрешнице од фосни поставити слој тер папира и причврстити летвама и ексерима.   Обрачун по м² надстрешнице.</t>
    </r>
  </si>
  <si>
    <r>
      <rPr>
        <b/>
        <sz val="12"/>
        <color theme="1"/>
        <rFont val="Century Gothic"/>
        <family val="2"/>
      </rPr>
      <t>Уградња прозора од пуног дрвета и изопан стакла димензија 97/170цм.</t>
    </r>
    <r>
      <rPr>
        <sz val="12"/>
        <color theme="1"/>
        <rFont val="Century Gothic"/>
        <family val="2"/>
      </rPr>
      <t xml:space="preserve">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Обрачун по комаду.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</si>
  <si>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104/134цм</t>
    </r>
    <r>
      <rPr>
        <sz val="12"/>
        <color theme="1"/>
        <rFont val="Century Gothic"/>
        <family val="2"/>
      </rPr>
      <t>.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</si>
  <si>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127/220цм</t>
    </r>
    <r>
      <rPr>
        <sz val="12"/>
        <color theme="1"/>
        <rFont val="Century Gothic"/>
        <family val="2"/>
      </rPr>
      <t>. Прозор израдити од пуног дрвета и изопан термо стакла 4+16+4, са пескираном фолијом за стакло,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Све мере проверити на лицу места и по узорку.
Обрачун по комаду прозора.</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</si>
  <si>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Уградња прозора од пуног дрвета и изопан стакла димензија 105/163цм</t>
    </r>
    <r>
      <rPr>
        <sz val="12"/>
        <color theme="1"/>
        <rFont val="Century Gothic"/>
        <family val="2"/>
      </rPr>
      <t xml:space="preserve">. Прозор израдити од пуног дрвета и изопан термо стакла 4+16+4 према шеми столарије, по узору на постојећа, према претходно израђеним техничким цртежима, упутству пројектанта и Завода за заштиту споменика културе. Позиција обухвата израду, транспорт и уградњу прозора. Све мере проверити на лицу места и по узорку.
Обрачун по комаду прозора.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</si>
  <si>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Испитивање, испирање и дезинфекција водоводне мреже</t>
    </r>
    <r>
      <rPr>
        <sz val="12"/>
        <color theme="1"/>
        <rFont val="Century Gothic"/>
        <family val="2"/>
      </rPr>
      <t>, после завршене монтаже цеви.
Обрачун је по м' цеви.</t>
    </r>
  </si>
  <si>
    <t>ДРЕНАЖНИ СИСТЕМ</t>
  </si>
  <si>
    <t>19.ОСТАЛИ ГРАЂЕВИНСКО-ЗАНАТСКИ РАДОВИ</t>
  </si>
  <si>
    <t>20. РАДОВИ НА ОПРЕМАЊУ</t>
  </si>
  <si>
    <t>21. ВОДОВОД И КАНАЛИЗАЦИЈА</t>
  </si>
  <si>
    <t>УКУПНО СВИ РАДОВИ:</t>
  </si>
  <si>
    <t>јед. мере</t>
  </si>
  <si>
    <t>рач.опер.</t>
  </si>
  <si>
    <t>јед.цена</t>
  </si>
  <si>
    <t>колич.</t>
  </si>
  <si>
    <t>x</t>
  </si>
  <si>
    <t xml:space="preserve">       </t>
  </si>
  <si>
    <t xml:space="preserve">укупно  </t>
  </si>
  <si>
    <t xml:space="preserve">РЕКАПИТУЛАЦИЈА </t>
  </si>
  <si>
    <t>Све цене су изражене у динарима Републике Србије - РСД.</t>
  </si>
  <si>
    <r>
      <rPr>
        <b/>
        <sz val="12"/>
        <color theme="1"/>
        <rFont val="Century Gothic"/>
        <family val="2"/>
      </rPr>
      <t xml:space="preserve">Израда, транспорт и монтажа дрвених рукохвата на позицији ограде степеништа / трибина приземље – спрат и галерије. </t>
    </r>
    <r>
      <rPr>
        <sz val="12"/>
        <color theme="1"/>
        <rFont val="Century Gothic"/>
        <family val="2"/>
      </rPr>
      <t>Рукохват израдити од дрвене грађе постојеће кровне конструкције и фиксирати на челичном флаху, а све према упутству пројектанта. Позиција обухвата израду, транспорт, монтажу, обраду и монтажу постојеће дрвене грађе.
Обрачун по м'.</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</si>
  <si>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Рушење унутрашњих зидова од опеке дебљине 21 цм</t>
    </r>
    <r>
      <rPr>
        <sz val="12"/>
        <color theme="1"/>
        <rFont val="Century Gothic"/>
        <family val="2"/>
      </rPr>
      <t xml:space="preserve"> у приземљу.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</si>
  <si>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Рушење унутрашњих зидова од опеке дебљине 35 цм</t>
    </r>
    <r>
      <rPr>
        <sz val="12"/>
        <color theme="1"/>
        <rFont val="Century Gothic"/>
        <family val="2"/>
      </rPr>
      <t xml:space="preserve"> </t>
    </r>
    <r>
      <rPr>
        <b/>
        <sz val="12"/>
        <color theme="1"/>
        <rFont val="Century Gothic"/>
        <family val="2"/>
      </rPr>
      <t>у приземљу.</t>
    </r>
    <r>
      <rPr>
        <sz val="12"/>
        <color theme="1"/>
        <rFont val="Century Gothic"/>
        <family val="2"/>
      </rPr>
      <t xml:space="preserve"> Рушење зидова извести пажљиво, заједно са серклажима, надвратницима и свим облогама на зиду. Опеку очистити и сложити на градилишну депонију. Шут прикупити, изнети, утоварити на камион и одвести на депонију до 10км удаљености. У цену улази и помоћна скела.
Обрачун по м³ зида, отвори се одбијају.
</t>
    </r>
  </si>
  <si>
    <r>
      <rPr>
        <b/>
        <sz val="12"/>
        <color theme="1"/>
        <rFont val="Century Gothic"/>
        <family val="2"/>
      </rPr>
      <t>Набавка транспорт и монтажа ТПЕ цеви</t>
    </r>
    <r>
      <rPr>
        <sz val="12"/>
        <color theme="1"/>
        <rFont val="Century Gothic"/>
        <family val="2"/>
      </rPr>
      <t xml:space="preserve"> за радни притисак од 10 бари.                                     Обрачун по м'.</t>
    </r>
  </si>
  <si>
    <r>
      <rPr>
        <b/>
        <sz val="12"/>
        <color theme="1"/>
        <rFont val="Century Gothic"/>
        <family val="2"/>
      </rPr>
      <t xml:space="preserve">Набавка транспорт и монтажа ливеногвоздених
фазонских комада. 
</t>
    </r>
    <r>
      <rPr>
        <sz val="12"/>
        <color theme="1"/>
        <rFont val="Century Gothic"/>
        <family val="2"/>
      </rPr>
      <t>Обрачун је по комаду.</t>
    </r>
  </si>
  <si>
    <r>
      <rPr>
        <b/>
        <sz val="12"/>
        <color theme="1"/>
        <rFont val="Century Gothic"/>
        <family val="2"/>
      </rPr>
      <t>Бетонирање АБ греде – серклажа</t>
    </r>
    <r>
      <rPr>
        <sz val="12"/>
        <color theme="1"/>
        <rFont val="Century Gothic"/>
        <family val="2"/>
      </rPr>
      <t xml:space="preserve"> са анкер плочом за монтирање челичних носача. Греду израдити бетоном C25/30, у двостраној оплати. Греде су димензија (ширина зида)/40 цм. Израдити оплату и серклаже армирати по пројекту, детаљима и статичком прорачуну. Бетон уградити и неговати по прописима и према пројекту статике, описима и предмеру. Ценом је обухваћена иградња анкера за челичну конструкцију, oплата и помоћна скела.
Обрачун по м³ серклажа.
</t>
    </r>
  </si>
  <si>
    <r>
      <rPr>
        <b/>
        <sz val="12"/>
        <color theme="1"/>
        <rFont val="Century Gothic"/>
        <family val="2"/>
      </rPr>
      <t>Израда АБ надвратних греда лучних отвора</t>
    </r>
    <r>
      <rPr>
        <sz val="12"/>
        <color theme="1"/>
        <rFont val="Century Gothic"/>
        <family val="2"/>
      </rPr>
      <t xml:space="preserve"> на фискултурној сали – изложбеном простору у приземљу и на спрату, марке МБ 20. Израдити оплату и надвратнике армирати по детаљима и статичком прорачуну. Бетон уградити и неговати по прописима и према пројекту статике, описима и предмеру. 
У цену улазе и оплата, подупирачи и помоћна скела. 
Обрачун по м³ надвратника.
</t>
    </r>
  </si>
  <si>
    <r>
      <rPr>
        <b/>
        <sz val="12"/>
        <color theme="1"/>
        <rFont val="Century Gothic"/>
        <family val="2"/>
      </rPr>
      <t>Бетонирање АБ међуспратне конструкције - плоче</t>
    </r>
    <r>
      <rPr>
        <sz val="12"/>
        <color theme="1"/>
        <rFont val="Century Gothic"/>
        <family val="2"/>
      </rPr>
      <t xml:space="preserve"> приземља дебљине 20.0 цм и косе плоче степеница  из подрума дебљине 16.0 цм, бетон Ц25/30, све у глаткој оплати са потребним подупирачима, у свему према плановима оплате и арматуре.
Израдити оплату са подупирачима и плоче армирати по пројекту, детаљима и статичком прорачуну. Бетон уградити и неговати по прописима и према пројекту статике, описима и предмеру. 
У цену улазе и оплата, подупирачи  и помоћна скела. 
Обрачун по м² изливене плоче.
</t>
    </r>
  </si>
  <si>
    <r>
      <rPr>
        <b/>
        <sz val="12"/>
        <color theme="1"/>
        <rFont val="Century Gothic"/>
        <family val="2"/>
      </rPr>
      <t>Израда тротоара око објекта од бетона, дебљине 10 цм</t>
    </r>
    <r>
      <rPr>
        <sz val="12"/>
        <color theme="1"/>
        <rFont val="Century Gothic"/>
        <family val="2"/>
      </rPr>
      <t>, марке МБ 20. Горњу површину тротоара обрадити по упутству пројектанта и бетон неговати.                                 Обрачун по м³ тротоара.</t>
    </r>
    <r>
      <rPr>
        <b/>
        <sz val="12"/>
        <color theme="1"/>
        <rFont val="Century Gothic"/>
        <family val="2"/>
      </rPr>
      <t xml:space="preserve">
</t>
    </r>
    <r>
      <rPr>
        <sz val="12"/>
        <color theme="1"/>
        <rFont val="Century Gothic"/>
        <family val="2"/>
      </rPr>
      <t xml:space="preserve">
</t>
    </r>
  </si>
  <si>
    <r>
      <rPr>
        <b/>
        <sz val="12"/>
        <color theme="1"/>
        <rFont val="Century Gothic"/>
        <family val="2"/>
      </rPr>
      <t>Зазиђивање пуном опеком некадашњег отвора за спољашња метална врата</t>
    </r>
    <r>
      <rPr>
        <sz val="12"/>
        <color theme="1"/>
        <rFont val="Century Gothic"/>
        <family val="2"/>
      </rPr>
      <t xml:space="preserve"> у подруму, д=15 цм, у продужном малтеру размере 1:2:6. Опеку пре уградње квасити водом. Зидове радити са правилним слогом. Спојнице очистити до дубине 2 цм. У цену улази и помоћна скела.       Обрачун по м³ зида, отвори се одбијају.</t>
    </r>
  </si>
  <si>
    <r>
      <t>Набавка и постављање прикивањем кровне подлоге кровног папира са 500гр/м</t>
    </r>
    <r>
      <rPr>
        <b/>
        <vertAlign val="superscript"/>
        <sz val="12"/>
        <color theme="1"/>
        <rFont val="Century Gothic"/>
        <family val="2"/>
      </rPr>
      <t>2</t>
    </r>
    <r>
      <rPr>
        <b/>
        <sz val="12"/>
        <color theme="1"/>
        <rFont val="Century Gothic"/>
        <family val="2"/>
      </rPr>
      <t xml:space="preserve"> битумена.</t>
    </r>
    <r>
      <rPr>
        <sz val="12"/>
        <color theme="1"/>
        <rFont val="Century Gothic"/>
        <family val="2"/>
      </rPr>
      <t xml:space="preserve"> Битуменску хартију поставити преко дашчане подлоге прикивањем уз горњу ивицу траке нерђајућим ексерима са широком главом. Прикована ивица се преклапа 15цм. Наставаке трака поставити наизменично, померање за јачање 50цм.                                 Обрачун по м² кровне површине.</t>
    </r>
  </si>
  <si>
    <r>
      <t xml:space="preserve">Постављање термоизолације екструдираног полистирена, </t>
    </r>
    <r>
      <rPr>
        <sz val="12"/>
        <color theme="1"/>
        <rFont val="Century Gothic"/>
        <family val="2"/>
      </rPr>
      <t>дебљине 2цм. Плоче поставити у систему пливајућег пода, а све према пројекту. Позиција обухвата набавку и постављање.     Обрачун по м² постављених плоча.</t>
    </r>
  </si>
  <si>
    <r>
      <rPr>
        <b/>
        <sz val="12"/>
        <color theme="1"/>
        <rFont val="Century Gothic"/>
        <family val="2"/>
      </rPr>
      <t xml:space="preserve">Постављање контралетви (подужних летви)  50 x 80 мм </t>
    </r>
    <r>
      <rPr>
        <sz val="12"/>
        <color theme="1"/>
        <rFont val="Century Gothic"/>
        <family val="2"/>
      </rPr>
      <t xml:space="preserve">које успостављају ваздушни простор између паропропусне фолије и покривача.                                       Обрачун по м² постављене површине мерено по косини крова.
</t>
    </r>
  </si>
  <si>
    <r>
      <rPr>
        <b/>
        <sz val="12"/>
        <color theme="1"/>
        <rFont val="Century Gothic"/>
        <family val="2"/>
      </rPr>
      <t xml:space="preserve">Набавка и монтажа дизалице за особе са посебним потребама </t>
    </r>
    <r>
      <rPr>
        <sz val="12"/>
        <color theme="1"/>
        <rFont val="Century Gothic"/>
        <family val="2"/>
      </rPr>
      <t xml:space="preserve">код степеница - трибина у излагачком простору објекта и пред  главним улазом у објекат.     Обрачун по комплету.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</si>
  <si>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Набавка транспорт и монтажа подземног хидранта</t>
    </r>
    <r>
      <rPr>
        <sz val="12"/>
        <color theme="1"/>
        <rFont val="Century Gothic"/>
        <family val="2"/>
      </rPr>
      <t xml:space="preserve"> без опреме са осигурањем хидрантске главе ND80мм.                                             Обрачун је по комаду.                                           </t>
    </r>
  </si>
  <si>
    <r>
      <rPr>
        <b/>
        <sz val="12"/>
        <color theme="1"/>
        <rFont val="Century Gothic"/>
        <family val="2"/>
      </rPr>
      <t>Испитивање цевовода под притиском</t>
    </r>
    <r>
      <rPr>
        <sz val="12"/>
        <color theme="1"/>
        <rFont val="Century Gothic"/>
        <family val="2"/>
      </rPr>
      <t xml:space="preserve"> према датим смерницама за испитивање цевовода.                                          Обрачун је по м'.</t>
    </r>
  </si>
  <si>
    <r>
      <rPr>
        <b/>
        <sz val="12"/>
        <color theme="1"/>
        <rFont val="Century Gothic"/>
        <family val="2"/>
      </rPr>
      <t xml:space="preserve">Непредвиђени радови.  </t>
    </r>
    <r>
      <rPr>
        <sz val="12"/>
        <color theme="1"/>
        <rFont val="Century Gothic"/>
        <family val="2"/>
      </rPr>
      <t xml:space="preserve">                   Обрачун је паушално.</t>
    </r>
  </si>
  <si>
    <r>
      <rPr>
        <b/>
        <sz val="12"/>
        <color theme="1"/>
        <rFont val="Century Gothic"/>
        <family val="2"/>
      </rPr>
      <t xml:space="preserve">Набавка транспорт и уграђивање шљунка </t>
    </r>
    <r>
      <rPr>
        <sz val="12"/>
        <color theme="1"/>
        <rFont val="Century Gothic"/>
        <family val="2"/>
      </rPr>
      <t>који служи као тампон слој дебљине д=10цм.                       Обрачун је по м³.</t>
    </r>
  </si>
  <si>
    <r>
      <rPr>
        <b/>
        <sz val="12"/>
        <color theme="1"/>
        <rFont val="Century Gothic"/>
        <family val="2"/>
      </rPr>
      <t>Набавка и монтажа ПВЦ дренажних цеви од тврдог поливинилхлорида, пречника 125 мм</t>
    </r>
    <r>
      <rPr>
        <sz val="12"/>
        <color theme="1"/>
        <rFont val="Century Gothic"/>
        <family val="2"/>
      </rPr>
      <t>, у рову заједно са фасонским комадима и материјалом за спајање. Поставити само исправне цеви и фасонске комаде, који имају атесте. Ревизиони комади морају бити правилно дихтовани са поклопцима.                                Обрачун по м’ цеви.</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</si>
  <si>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Набавка и уграђивање проточног
електричног бојлера</t>
    </r>
    <r>
      <rPr>
        <sz val="12"/>
        <color theme="1"/>
        <rFont val="Century Gothic"/>
        <family val="2"/>
      </rPr>
      <t>, потрошња енергије само када се троши топла вода, снаге 6кw са уграђивањем одговарајућих држача, доња монтажа, спојних цеви.                                                   Обрачун је по комаду комплетно монтирано и прикључено на електро и водоводну мрежу.</t>
    </r>
  </si>
  <si>
    <r>
      <t>Накнада</t>
    </r>
    <r>
      <rPr>
        <sz val="12"/>
        <color theme="1"/>
        <rFont val="Century Gothic"/>
        <family val="2"/>
      </rPr>
      <t xml:space="preserve"> </t>
    </r>
    <r>
      <rPr>
        <b/>
        <sz val="12"/>
        <color theme="1"/>
        <rFont val="Century Gothic"/>
        <family val="2"/>
      </rPr>
      <t>за увођење градилишне воде</t>
    </r>
    <r>
      <rPr>
        <sz val="12"/>
        <color theme="1"/>
        <rFont val="Century Gothic"/>
        <family val="2"/>
      </rPr>
      <t>.                                                   Обрачун паушално.</t>
    </r>
  </si>
  <si>
    <r>
      <t>Монтажа и демонтажа</t>
    </r>
    <r>
      <rPr>
        <sz val="12"/>
        <color theme="1"/>
        <rFont val="Century Gothic"/>
        <family val="2"/>
      </rPr>
      <t xml:space="preserve"> </t>
    </r>
    <r>
      <rPr>
        <b/>
        <sz val="12"/>
        <color theme="1"/>
        <rFont val="Century Gothic"/>
        <family val="2"/>
      </rPr>
      <t>приручне бараке</t>
    </r>
    <r>
      <rPr>
        <sz val="12"/>
        <color theme="1"/>
        <rFont val="Century Gothic"/>
        <family val="2"/>
      </rPr>
      <t xml:space="preserve"> за смештај алата, материјала и радника. Бараку израдити од монтажних елемената или дасака дебљине 1" са дрвеном конструкцијом. Бараку покрити даскама и тер папиром или салонитом.            Обрачун паушално.</t>
    </r>
  </si>
  <si>
    <r>
      <rPr>
        <b/>
        <sz val="12"/>
        <color theme="1"/>
        <rFont val="Century Gothic"/>
        <family val="2"/>
      </rPr>
      <t>Израда АБ подне плоче на тлу подрума и приземља</t>
    </r>
    <r>
      <rPr>
        <sz val="12"/>
        <color theme="1"/>
        <rFont val="Century Gothic"/>
        <family val="2"/>
      </rPr>
      <t xml:space="preserve"> (фискултурне сале и сектора за запослене) дебљине 20цм и темеља самаца 100/150/50цм,  марке МБ 30. Израдити оплату и плоче армирати по пројекту, детаљима и статичком прорачуну. Бетон уградити и неговати по прописима и према пројекту статике, описима и предмеру. У цену улази оплата
Обрачун по м³ изливене плоче.
</t>
    </r>
  </si>
  <si>
    <r>
      <rPr>
        <b/>
        <sz val="12"/>
        <color theme="1"/>
        <rFont val="Century Gothic"/>
        <family val="2"/>
      </rPr>
      <t>Санација постојећих спољних степеница</t>
    </r>
    <r>
      <rPr>
        <sz val="12"/>
        <color theme="1"/>
        <rFont val="Century Gothic"/>
        <family val="2"/>
      </rPr>
      <t xml:space="preserve">, на позицијама главног и споредних улаза, са свим потребним оплатама, бетонирањем, равнањем и подлогом за завршну обраду, према пројекту статике, описима и предмеру.                                    Обрачун по м² степеница.   
</t>
    </r>
  </si>
  <si>
    <r>
      <t xml:space="preserve">Израда прикључка на градску водоводну мрежу.                             </t>
    </r>
    <r>
      <rPr>
        <sz val="12"/>
        <color theme="1"/>
        <rFont val="Century Gothic"/>
        <family val="2"/>
      </rPr>
      <t>Обрачун по комаду.</t>
    </r>
  </si>
  <si>
    <r>
      <rPr>
        <b/>
        <sz val="12"/>
        <color theme="1"/>
        <rFont val="Century Gothic"/>
        <family val="2"/>
      </rPr>
      <t>Израда прикључка на градску канализациону
мрежу.</t>
    </r>
    <r>
      <rPr>
        <sz val="12"/>
        <color theme="1"/>
        <rFont val="Century Gothic"/>
        <family val="2"/>
      </rPr>
      <t xml:space="preserve">
Обрачун је по комаду.</t>
    </r>
  </si>
  <si>
    <t>Пречника 70мм</t>
  </si>
  <si>
    <r>
      <t>Набавка и уграђивање ливено-гвоздених подних сливника</t>
    </r>
    <r>
      <rPr>
        <sz val="12"/>
        <color theme="1"/>
        <rFont val="Century Gothic"/>
        <family val="2"/>
      </rPr>
      <t xml:space="preserve"> са ростфрајном решетком.
Обрачун је по комаду.</t>
    </r>
  </si>
  <si>
    <t>Пречника 100мм</t>
  </si>
  <si>
    <r>
      <rPr>
        <b/>
        <sz val="12"/>
        <color theme="1"/>
        <rFont val="Century Gothic"/>
        <family val="2"/>
      </rPr>
      <t>Набавка и уграђивање проточног
електричног бојлера</t>
    </r>
    <r>
      <rPr>
        <sz val="12"/>
        <color theme="1"/>
        <rFont val="Century Gothic"/>
        <family val="2"/>
      </rPr>
      <t>, потрошња енергије само када се троши топла вода, снаге 6кw
са уграђивањем одговарајућих држача, висока монтажа изнад трокадера, спојних цеви.               Обрачун је по комаду комплетно
монтирано и прикључено на електро и водоводну мрежу.</t>
    </r>
  </si>
  <si>
    <r>
      <t>Укидање довода гаса јавног предузећа ''Србија Гас'' у објекат</t>
    </r>
    <r>
      <rPr>
        <sz val="12"/>
        <color theme="1"/>
        <rFont val="Century Gothic"/>
        <family val="2"/>
      </rPr>
      <t xml:space="preserve"> са пажљивом демонтажом и уклањањем инсталација и опреме према упутству јавног предузећа и упутству инвеститора.                     Обрачун паушално.</t>
    </r>
  </si>
  <si>
    <r>
      <t>Рушење бетонских пешачких стаза око објекта</t>
    </r>
    <r>
      <rPr>
        <sz val="12"/>
        <color theme="1"/>
        <rFont val="Century Gothic"/>
        <family val="2"/>
      </rPr>
      <t xml:space="preserve"> са скидањем свих слојева до земље.                   Обрачун по м² стаза.</t>
    </r>
  </si>
  <si>
    <r>
      <rPr>
        <b/>
        <sz val="12"/>
        <color theme="1"/>
        <rFont val="Century Gothic"/>
        <family val="2"/>
      </rPr>
      <t>Демонтажа дрвене облоге плафона (ламперије)</t>
    </r>
    <r>
      <rPr>
        <sz val="12"/>
        <color theme="1"/>
        <rFont val="Century Gothic"/>
        <family val="2"/>
      </rPr>
      <t xml:space="preserve"> у приземљу (у канцеларији, помоћној просторији, свлачионици, тоалетима са тушем  и предпростором) и на спрату (у свлачионицама, помоћној просторији, собама и тоалету) и одвожење на депонију према упутству инвеститора до 10км удаљености. 
Обрачун по м² ламперије.
</t>
    </r>
  </si>
  <si>
    <r>
      <rPr>
        <b/>
        <sz val="12"/>
        <color theme="1"/>
        <rFont val="Century Gothic"/>
        <family val="2"/>
      </rPr>
      <t>Рушење дрвених међуспратних конструкција</t>
    </r>
    <r>
      <rPr>
        <sz val="12"/>
        <color theme="1"/>
        <rFont val="Century Gothic"/>
        <family val="2"/>
      </rPr>
      <t xml:space="preserve"> између приземља и спрата на бочним секторима од сале (сектор улаза и пратећих просторија). Дрвене елементе пажљиво демонтирати, скинути, очистити, скинуту грађу  обрадити и искористити за дрвене рукохвате и обраду степеништа - трибина Позиција обухвата рушење, утовар и одвожење на место према упутству инвеститора до 10км удаљености.
Обрачун по м² дрвене међуспратне конструкције.
</t>
    </r>
  </si>
  <si>
    <r>
      <rPr>
        <b/>
        <sz val="12"/>
        <color theme="1"/>
        <rFont val="Century Gothic"/>
        <family val="2"/>
      </rPr>
      <t>Бетонирање АБ међуспратне конструкције - плоче</t>
    </r>
    <r>
      <rPr>
        <sz val="12"/>
        <color theme="1"/>
        <rFont val="Century Gothic"/>
        <family val="2"/>
      </rPr>
      <t xml:space="preserve"> спрата дебљина 20.0 цм и 30.0 цм и косе плоче трибина дебљине 20цм,  бетон Ц25/30, све у глаткој оплати са потребним подупирачима, у свему према плановима оплате и арматуре. Израдити оплату са подупирачима и плоче армирати по пројекту, детаљима и статичком прорачуну. Бетон уградити и неговати по прописима и према пројекту статике, описима и предмеру.  У цену улазе и оплата, подупирачи и помоћна скела. 
Обрачун по м² изливене плоче.
</t>
    </r>
  </si>
  <si>
    <r>
      <rPr>
        <b/>
        <sz val="12"/>
        <color theme="1"/>
        <rFont val="Century Gothic"/>
        <family val="2"/>
      </rPr>
      <t>Бетонирање АБ вертикалних серклажа</t>
    </r>
    <r>
      <rPr>
        <sz val="12"/>
        <color theme="1"/>
        <rFont val="Century Gothic"/>
        <family val="2"/>
      </rPr>
      <t xml:space="preserve"> у зидовима од опеке у подруму, 15/15. 20/15, бетоном марке МБ 25. Израдити оплату и серклаже армирати по пројекту, детаљима и статичком прорачуну. Бетон уградити и неговати по прописима и према пројекту статике, описима и предмеру. 
У цену улази оплата. 
Обрачун по м³ серклажа.
</t>
    </r>
  </si>
  <si>
    <r>
      <rPr>
        <b/>
        <sz val="12"/>
        <color theme="1"/>
        <rFont val="Century Gothic"/>
        <family val="2"/>
      </rPr>
      <t>Бетонирање АБ косих серклажа на калканима</t>
    </r>
    <r>
      <rPr>
        <sz val="12"/>
        <color theme="1"/>
        <rFont val="Century Gothic"/>
        <family val="2"/>
      </rPr>
      <t xml:space="preserve">, димензија (ширина зида)/20цм, бетон C25/30, са двостраном оплатом, у свему према постојећем стању и плановима оплате и арматуре. Израдити оплату и серклаже армирати по пројекту, детаљима и статичком прорачуну. Бетон уградити и неговати по прописима и према пројекту статике, описима и предмеру. 
У цену улазе и оплата, арматура и помоћна скела.                                 Обрачун по м³ серклажа.
</t>
    </r>
  </si>
  <si>
    <r>
      <rPr>
        <b/>
        <sz val="12"/>
        <color theme="1"/>
        <rFont val="Century Gothic"/>
        <family val="2"/>
      </rPr>
      <t>Набавка, машинско исправљање, сечење, савијање и монтажа арматуре</t>
    </r>
    <r>
      <rPr>
        <sz val="12"/>
        <color theme="1"/>
        <rFont val="Century Gothic"/>
        <family val="2"/>
      </rPr>
      <t xml:space="preserve"> B500 и MAG500/560, aрматурних шипки и мреже Б500Б са свим припрадајућим материјалом (дистанцери, хватачи, армирачка жица...), aрматура шипова, у свему према детаљима арматуре. Количина је процењена, права количина после израде пројекта за извођење.                                   Обрачун по кг уграђене арматуре.                                                                                                            </t>
    </r>
  </si>
  <si>
    <r>
      <t>Малтерисање зидова од опеке у подруму.</t>
    </r>
    <r>
      <rPr>
        <sz val="12"/>
        <color theme="1"/>
        <rFont val="Century Gothic"/>
        <family val="2"/>
      </rPr>
      <t xml:space="preserve"> Пре малтерисања зидне површине добро очистити и испрскати цементним млеком. Нанети два слоја малтера и изравнати га. Омалтерисане површине морају бити равне, без прелома и таласа, а ивице оштре и праве. Малтер квасити да не дође до брзог ''сушења'' и прегоревања.
Обрачун по м² малтерисаног зида од опеке.</t>
    </r>
    <r>
      <rPr>
        <b/>
        <sz val="12"/>
        <color theme="1"/>
        <rFont val="Century Gothic"/>
        <family val="2"/>
      </rPr>
      <t xml:space="preserve">
</t>
    </r>
  </si>
  <si>
    <r>
      <rPr>
        <b/>
        <sz val="12"/>
        <color theme="1"/>
        <rFont val="Century Gothic"/>
        <family val="2"/>
      </rPr>
      <t>Постављање рогова од суве чамове грађе</t>
    </r>
    <r>
      <rPr>
        <sz val="12"/>
        <color theme="1"/>
        <rFont val="Century Gothic"/>
        <family val="2"/>
      </rPr>
      <t xml:space="preserve"> </t>
    </r>
    <r>
      <rPr>
        <b/>
        <sz val="12"/>
        <color theme="1"/>
        <rFont val="Century Gothic"/>
        <family val="2"/>
      </rPr>
      <t>пресека 12/16цм</t>
    </r>
    <r>
      <rPr>
        <sz val="12"/>
        <color theme="1"/>
        <rFont val="Century Gothic"/>
        <family val="2"/>
      </rPr>
      <t xml:space="preserve"> у саставу конструкције сложеног крова са челичним носачима и челичним рожњачама. Позиција обухвата набавку и постављање рогова .
Обрачун по м' рогова.
</t>
    </r>
  </si>
  <si>
    <r>
      <rPr>
        <b/>
        <sz val="12"/>
        <color theme="1"/>
        <rFont val="Century Gothic"/>
        <family val="2"/>
      </rPr>
      <t>Уградња ограде од челичних флахова са конструкцијом за дрвене рукохвате</t>
    </r>
    <r>
      <rPr>
        <sz val="12"/>
        <color theme="1"/>
        <rFont val="Century Gothic"/>
        <family val="2"/>
      </rPr>
      <t xml:space="preserve">. Висина ограде је 1м од коте готовог пода,  дебљине флахова 6мм. Ограда се поставља на ободима галерије и степеницама - трибинама у изложебеној сали са пластификацијом у белој мат боји. Позиција обухвата израду, транспорт и уградњу.
Обрачун по кг челика.
</t>
    </r>
  </si>
  <si>
    <r>
      <rPr>
        <b/>
        <sz val="12"/>
        <color theme="1"/>
        <rFont val="Century Gothic"/>
        <family val="2"/>
      </rPr>
      <t>Постављање полиетиленске фолије  и картона за заштиту подова.</t>
    </r>
    <r>
      <rPr>
        <sz val="12"/>
        <color theme="1"/>
        <rFont val="Century Gothic"/>
        <family val="2"/>
      </rPr>
      <t xml:space="preserve"> Дебљу полиетиленску фолију поставити преко картона на свим подним површинама. Позиција обухвата набавку и постављање фолије, картона, траке и свих других неопходних средстава заштите подова. 
Обрачун по м².
</t>
    </r>
  </si>
  <si>
    <r>
      <rPr>
        <b/>
        <sz val="12"/>
        <color theme="1"/>
        <rFont val="Century Gothic"/>
        <family val="2"/>
      </rPr>
      <t>Уградња вишеслојног паркета дебљине 13-14мм</t>
    </r>
    <r>
      <rPr>
        <sz val="12"/>
        <color theme="1"/>
        <rFont val="Century Gothic"/>
        <family val="2"/>
      </rPr>
      <t xml:space="preserve"> у главном излагачком простору. Подлога на коју се поставља паркет мора да буде чиста, равна, сува и структурно чврста.  Сачекати да се заврши уградња прозора и врата, и да се добро осуше „влажни“ радови (цементирање, гипсани радови и кречење), пре него што се унесе нови паркет. Пре уградње, оставити запакован паркет да „одлежи“ у тој просторији најмање 48 сати. Модел и слог према упутству пројектанта. Позиција обухвата набавку, транспорт и постављање вишеслојног паркета.
Обрачун по м² постављеног вишеслојног паркета.</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</si>
  <si>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једнокрилних унутрашњих тапет врата од фарбаног медијапана димензија 90х235 цм</t>
    </r>
    <r>
      <rPr>
        <sz val="12"/>
        <color theme="1"/>
        <rFont val="Century Gothic"/>
        <family val="2"/>
      </rPr>
      <t xml:space="preserve">, са вентилационом решетком од пластифицираног алуминијума у боји врата. Aлуминијумски шток  ових врата специјално је профилисан да се интегрише на UA профил зида помоћу “L” профила, рам крила врата од пуног дрвета димензија 42 x 60мм, испуна je од аустротхерм-а са MDF конструкцијом 2x6мм укупне дебљине 42мм, магнетна брава са кваком “Hoppe”, MDF плоча дебљине 6мм обострано, са завршном обрадом по избору пројектанта (полиуретан у антрацит мат боји), везу крила и штока чине 3 висококвалитетне италијанске “Otlav” штелујуће скривене шарке интегрисани алуминијумски носач завршне паркет лајсне која се израђује од фурнираног или фарбаног MDF-а дебљине 8мм. Позиција обухвата набавку, транспорт и монтажу врата са одбојником, а све према шеми столарије и  упутству пројектанта. Налазе се у подруму. Све мере проверити на лицу места.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</si>
  <si>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двокрилних унутрашњих врата од фарбаног медијапана димензија 160х230 цм</t>
    </r>
    <r>
      <rPr>
        <sz val="12"/>
        <color theme="1"/>
        <rFont val="Century Gothic"/>
        <family val="2"/>
      </rPr>
      <t xml:space="preserve">, садрже вентилациону решетку од пластифицираног алуминијума у боји врата. Врата израдити од медијапана фарбаних полиуретаном у белој мат боји. Шток израдити као равну троделну кутију од медијапана, дебљине 40мм у ширини зида, са равним первајз лајснама од медијапана дебљине 19мм и ширине 70мм. Вратно крило је равно резано дебљине 40мм, прилагођено за скривене шарке. У крило уградити укопавајућу браву са два кључа и три скривене шарке. Позиција обухвата набавку транспорт и монтажу врата са одбојником, а све према шеми столарије и  упутству пројектанта. Налазе се у приземљу. Све мере проверити на лицу места.
Обрачун по комаду врата.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</si>
  <si>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Израда и уградња преграде од компакт плоча, дим. (169/260цм) </t>
    </r>
    <r>
      <rPr>
        <sz val="12"/>
        <color theme="1"/>
        <rFont val="Century Gothic"/>
        <family val="2"/>
      </rPr>
      <t>у тоалету. Преграда се налази у приземљу. Компакт плоче са црним језгром, произвођача Egger, дебљине 10мм на металној конструкцији поставити у дезену и димензијама на основу шеме столарије и према упутству пројектанта. Позиција обухвата набавку, транспорт и монтажу преграде.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</si>
  <si>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Израда и уградња преграде од компакт плоча, дим. (176/260цм) </t>
    </r>
    <r>
      <rPr>
        <sz val="12"/>
        <color theme="1"/>
        <rFont val="Century Gothic"/>
        <family val="2"/>
      </rPr>
      <t>у тоалету. Преграда се налази у приземљу и садржи двоја врата дим. 70/230цм. Компакт плоче са црним језгром, произвођача Egger, дебљине 10мм на металној конструкцији поставити у дезену и димензијама на основу шеме столарије и према упутству пројектанта. Позиција обухвата набавку, транспорт и монтажу преграде.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</si>
  <si>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преграде од компакт плоча, дим. (90/260цм)</t>
    </r>
    <r>
      <rPr>
        <sz val="12"/>
        <color theme="1"/>
        <rFont val="Century Gothic"/>
        <family val="2"/>
      </rPr>
      <t xml:space="preserve"> у тоалету. Компакт плоче са црним језгром, произвођача Egger, дебљине 10мм на металној конструкцији поставити у дезену и димензијама на основу шеме столарије и према упутству пројектанта. Позиција обухвата набавку, транспорт и монтажу преграде. Све мере проверити на лицу места.
Обрачун по комаду преграде.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</si>
  <si>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преграде од компакт плоча, дим. (149/260цм</t>
    </r>
    <r>
      <rPr>
        <sz val="12"/>
        <color theme="1"/>
        <rFont val="Century Gothic"/>
        <family val="2"/>
      </rPr>
      <t>) у тоалету. Компакт плоче са црним језгром, произвођача Egger, дебљине 10мм на металној конструкцији поставити у дезену и димензијама на основу шеме столарије и према упутству пројектанта.
Позиција обухвата набавку, транспорт и монтажу преграде.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</si>
  <si>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Израда и уградња преграде од компакт плоча, дим. (303/260цм)</t>
    </r>
    <r>
      <rPr>
        <sz val="12"/>
        <color theme="1"/>
        <rFont val="Century Gothic"/>
        <family val="2"/>
      </rPr>
      <t xml:space="preserve"> </t>
    </r>
    <r>
      <rPr>
        <b/>
        <sz val="12"/>
        <color theme="1"/>
        <rFont val="Century Gothic"/>
        <family val="2"/>
      </rPr>
      <t>у тоалету.</t>
    </r>
    <r>
      <rPr>
        <sz val="12"/>
        <color theme="1"/>
        <rFont val="Century Gothic"/>
        <family val="2"/>
      </rPr>
      <t xml:space="preserve"> Преграда садржи троја врата дим. 80/230цм и налази се у подруму. Компакт плоче са црним језгром, произвођача Egger, дебљине 10мм на металној конструкцији поставити у дезену и димензијама на основу шеме столарије и према упутству пројектанта. Позиција обухвата набавку, транспорт и монтажу преграде. Све мере проверити на лицу места.
Обрачун по комаду преграде.</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</si>
  <si>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Дезинфекција цевовода према прописима </t>
    </r>
    <r>
      <rPr>
        <sz val="12"/>
        <color theme="1"/>
        <rFont val="Century Gothic"/>
        <family val="2"/>
      </rPr>
      <t>завода за заштиту здравља и санитарне инспекције.   Обрачун је по м'.</t>
    </r>
  </si>
  <si>
    <r>
      <t xml:space="preserve">Набавка и уграђивање ВЦ шоље ,,А" класе, са уградним водокотлићем, пластчном
даском и поклопцем, ПВЦ везом и
хромираним угаоним вентилом.  </t>
    </r>
    <r>
      <rPr>
        <sz val="12"/>
        <color theme="1"/>
        <rFont val="Century Gothic"/>
        <family val="2"/>
      </rPr>
      <t>ВЦ шоља је са одводом у зиду</t>
    </r>
    <r>
      <rPr>
        <b/>
        <sz val="12"/>
        <color theme="1"/>
        <rFont val="Century Gothic"/>
        <family val="2"/>
      </rPr>
      <t xml:space="preserve">. </t>
    </r>
    <r>
      <rPr>
        <sz val="12"/>
        <color theme="1"/>
        <rFont val="Century Gothic"/>
        <family val="2"/>
      </rPr>
      <t xml:space="preserve">Обрачун је по комаду комплетно уграђено.
</t>
    </r>
  </si>
  <si>
    <r>
      <t xml:space="preserve">Набавка и уграђивање керамичког умиваоника са сифоном. </t>
    </r>
    <r>
      <rPr>
        <sz val="12"/>
        <color theme="1"/>
        <rFont val="Century Gothic"/>
        <family val="2"/>
      </rPr>
      <t>Висина постављања
70 цм од готовог пода.           Обрачун је по комаду комплетно уграђеног умиваоника димензије 50/40цм</t>
    </r>
    <r>
      <rPr>
        <b/>
        <sz val="12"/>
        <color theme="1"/>
        <rFont val="Century Gothic"/>
        <family val="2"/>
      </rPr>
      <t>.</t>
    </r>
    <r>
      <rPr>
        <sz val="12"/>
        <color theme="1"/>
        <rFont val="Century Gothic"/>
        <family val="2"/>
      </rPr>
      <t xml:space="preserve">
</t>
    </r>
  </si>
  <si>
    <r>
      <t xml:space="preserve">Набавка и уграђивање трокадера </t>
    </r>
    <r>
      <rPr>
        <sz val="12"/>
        <color theme="1"/>
        <rFont val="Century Gothic"/>
        <family val="2"/>
      </rPr>
      <t>са одговарајућом батеријом за топлу и хладну воду.</t>
    </r>
  </si>
  <si>
    <t>Одговорни пројектант: Душан Тојага, маст.инж.арх.</t>
  </si>
  <si>
    <t>Израђивач пројекта: ''Primavera studio'' Чачак</t>
  </si>
  <si>
    <t>Инвеститор: Град Чачак</t>
  </si>
  <si>
    <t>Назив објекта: Музеј кошарке, По+П+1, к.п.бр.454/2 К.О. Чачак</t>
  </si>
  <si>
    <r>
      <rPr>
        <b/>
        <sz val="12"/>
        <color theme="1"/>
        <rFont val="Century Gothic"/>
        <family val="2"/>
      </rPr>
      <t>Машински ископ земљишта III и IV категорије</t>
    </r>
    <r>
      <rPr>
        <sz val="12"/>
        <color theme="1"/>
        <rFont val="Century Gothic"/>
        <family val="2"/>
      </rPr>
      <t xml:space="preserve"> за израду рова ширине 0.90м. 
Обрачун по м³.</t>
    </r>
  </si>
  <si>
    <r>
      <rPr>
        <b/>
        <sz val="12"/>
        <color theme="1"/>
        <rFont val="Century Gothic"/>
        <family val="2"/>
      </rPr>
      <t xml:space="preserve">Набавка транспорт и уграђивање песка који служи као тампон слој </t>
    </r>
    <r>
      <rPr>
        <sz val="12"/>
        <color theme="1"/>
        <rFont val="Century Gothic"/>
        <family val="2"/>
      </rPr>
      <t>испод и око цеви.
Обрачун по м³.</t>
    </r>
  </si>
  <si>
    <r>
      <rPr>
        <b/>
        <sz val="12"/>
        <color theme="1"/>
        <rFont val="Century Gothic"/>
        <family val="2"/>
      </rPr>
      <t>Затрпавање рова шљунком са набијањем у слојевима од 30цм</t>
    </r>
    <r>
      <rPr>
        <sz val="12"/>
        <color theme="1"/>
        <rFont val="Century Gothic"/>
        <family val="2"/>
      </rPr>
      <t xml:space="preserve"> на месту где цев пролази преко пута.
Обрачун по м³.</t>
    </r>
  </si>
  <si>
    <r>
      <rPr>
        <b/>
        <sz val="12"/>
        <color theme="1"/>
        <rFont val="Century Gothic"/>
        <family val="2"/>
      </rPr>
      <t>Транспорт вишка материјала од ископа</t>
    </r>
    <r>
      <rPr>
        <sz val="12"/>
        <color theme="1"/>
        <rFont val="Century Gothic"/>
        <family val="2"/>
      </rPr>
      <t xml:space="preserve"> до места за депонију на удаљености до 4км.                          Обрачун по м³.</t>
    </r>
  </si>
  <si>
    <r>
      <rPr>
        <b/>
        <sz val="12"/>
        <color theme="1"/>
        <rFont val="Century Gothic"/>
        <family val="2"/>
      </rPr>
      <t>Бетонирање анкер блокова бетоном МБ20.</t>
    </r>
    <r>
      <rPr>
        <sz val="12"/>
        <color theme="1"/>
        <rFont val="Century Gothic"/>
        <family val="2"/>
      </rPr>
      <t xml:space="preserve">
Обрачун по м³.</t>
    </r>
  </si>
  <si>
    <r>
      <t xml:space="preserve">Машински и ручни ископ земљишта III и IV категорије </t>
    </r>
    <r>
      <rPr>
        <sz val="12"/>
        <color theme="1"/>
        <rFont val="Century Gothic"/>
        <family val="2"/>
      </rPr>
      <t>за израду водомерног шахта. Обрачун је по м³.</t>
    </r>
  </si>
  <si>
    <r>
      <rPr>
        <b/>
        <sz val="12"/>
        <color theme="1"/>
        <rFont val="Century Gothic"/>
        <family val="2"/>
      </rPr>
      <t>Разупирање рова до пројектоване дубине и ширине</t>
    </r>
    <r>
      <rPr>
        <sz val="12"/>
        <color theme="1"/>
        <rFont val="Century Gothic"/>
        <family val="2"/>
      </rPr>
      <t xml:space="preserve"> према пројекту са сувом и здравом грађом. Разупирање вршити по целој дубини рова а на местима где је потребно. За сигурност при раду и обим подграђивања искључиво је одговоран извођач радова.
Обрачун је по м² разупрте површине.</t>
    </r>
  </si>
  <si>
    <r>
      <rPr>
        <b/>
        <sz val="12"/>
        <color theme="1"/>
        <rFont val="Century Gothic"/>
        <family val="2"/>
      </rPr>
      <t>Набавка транспорт и монтажа ПВЦ канализационих цеви ø 160мм.</t>
    </r>
    <r>
      <rPr>
        <sz val="12"/>
        <color theme="1"/>
        <rFont val="Century Gothic"/>
        <family val="2"/>
      </rPr>
      <t xml:space="preserve">
Обрачун је по м'.</t>
    </r>
  </si>
  <si>
    <t>СПОЉАШЊЕ ЕЛЕКТРОЕНЕРГЕТСКО НАПАЈАЊЕ И ИНСТАЛАЦИЈЕ</t>
  </si>
  <si>
    <t>м</t>
  </si>
  <si>
    <r>
      <rPr>
        <b/>
        <sz val="12"/>
        <rFont val="Century Gothic"/>
        <family val="2"/>
      </rPr>
      <t>Ископ рова и затрпавање димензија 80x40цм</t>
    </r>
    <r>
      <rPr>
        <sz val="12"/>
        <rFont val="Century Gothic"/>
        <family val="2"/>
      </rPr>
      <t xml:space="preserve"> за полагање кабла од ССМРО на граници парцеле и јавне површине до КПК на фасади објекта. Позиција ССМРО и КПК приказана је  на ситуационом цртежу. У позицији је дата укупна дужина рова.   </t>
    </r>
  </si>
  <si>
    <r>
      <rPr>
        <b/>
        <sz val="12"/>
        <rFont val="Century Gothic"/>
        <family val="2"/>
      </rPr>
      <t>Испорука и уградња цеви ХДПЕ коруговане Ф110мм</t>
    </r>
    <r>
      <rPr>
        <sz val="12"/>
        <rFont val="Century Gothic"/>
        <family val="2"/>
      </rPr>
      <t xml:space="preserve">, за израду кабловске канализације у ров из претходне позиције. У позицији је дата укупна дужина цеви.    </t>
    </r>
  </si>
  <si>
    <r>
      <rPr>
        <b/>
        <sz val="12"/>
        <rFont val="Century Gothic"/>
        <family val="2"/>
      </rPr>
      <t>Испорука и полагање ПВЦ позор траке у рову</t>
    </r>
    <r>
      <rPr>
        <sz val="12"/>
        <rFont val="Century Gothic"/>
        <family val="2"/>
      </rPr>
      <t xml:space="preserve"> изнад цеви са кабловима.  </t>
    </r>
  </si>
  <si>
    <r>
      <rPr>
        <b/>
        <sz val="12"/>
        <rFont val="Century Gothic"/>
        <family val="2"/>
      </rPr>
      <t xml:space="preserve">Испорука и полагање ПВЦ ГАЛ </t>
    </r>
    <r>
      <rPr>
        <sz val="12"/>
        <rFont val="Century Gothic"/>
        <family val="2"/>
      </rPr>
      <t xml:space="preserve">штитника у рову изнад цеви са каблова.  </t>
    </r>
  </si>
  <si>
    <r>
      <rPr>
        <b/>
        <sz val="12"/>
        <rFont val="Century Gothic"/>
        <family val="2"/>
      </rPr>
      <t>Испорука и уградња траке Фе/Зн 25x4мм за израду уземњивача ССМРО</t>
    </r>
    <r>
      <rPr>
        <sz val="12"/>
        <rFont val="Century Gothic"/>
        <family val="2"/>
      </rPr>
      <t xml:space="preserve">, обрачунато са укрсним комадима и свим повезивањима. Трака се полаже у исти ров из позиције 1.1. Трака се на једној страни повезује на ГСИП на фасади, а на другој страни у ССМРО на ПЕ шину за уземљење ормана и струјних мерних трансформатора.    </t>
    </r>
  </si>
  <si>
    <r>
      <rPr>
        <b/>
        <sz val="12"/>
        <rFont val="Century Gothic"/>
        <family val="2"/>
      </rPr>
      <t>Испорука, уградња и повезивање напојног кабла од ССМРО до КПК</t>
    </r>
    <r>
      <rPr>
        <sz val="12"/>
        <rFont val="Century Gothic"/>
        <family val="2"/>
      </rPr>
      <t>. Кабал се полаже у већ припремљену кабловску канализацију из позиције 1.1. и коруговану ХДПЕ цев из позиције 1.2. Предвиђен је следећи кабал:</t>
    </r>
  </si>
  <si>
    <t>PP00-A 4x150мм2</t>
  </si>
  <si>
    <r>
      <rPr>
        <b/>
        <sz val="12"/>
        <rFont val="Century Gothic"/>
        <family val="2"/>
      </rPr>
      <t>Испорука и уградња термоскупљајућег бужира за спољну монтажу</t>
    </r>
    <r>
      <rPr>
        <sz val="12"/>
        <rFont val="Century Gothic"/>
        <family val="2"/>
      </rPr>
      <t xml:space="preserve"> са обрадом крајева каблова, испоруком и уградњом стопица Ал/Цу150мм2/10, комплет са повезивањем.    </t>
    </r>
  </si>
  <si>
    <t>ком.</t>
  </si>
  <si>
    <r>
      <rPr>
        <b/>
        <sz val="12"/>
        <rFont val="Century Gothic"/>
        <family val="2"/>
      </rPr>
      <t>Испитивање отпора изолованости, галванске непрекидности</t>
    </r>
    <r>
      <rPr>
        <sz val="12"/>
        <rFont val="Century Gothic"/>
        <family val="2"/>
      </rPr>
      <t xml:space="preserve">, отпорности уземљења, заштите од опасног напона додира са издавањем стручног налаза.   </t>
    </r>
  </si>
  <si>
    <t>РАЗВОДНИ ОРМАНИ И РАЗВОДНЕ ТАБЛЕ</t>
  </si>
  <si>
    <r>
      <rPr>
        <b/>
        <sz val="12"/>
        <rFont val="Century Gothic"/>
        <family val="2"/>
      </rPr>
      <t>Испорука и уградња КПК ормана израђеног од поликарбоната димензија 400x800x250 мм</t>
    </r>
    <r>
      <rPr>
        <sz val="12"/>
        <rFont val="Century Gothic"/>
        <family val="2"/>
      </rPr>
      <t xml:space="preserve"> (доњи део) са једаним трополним изоловани растављач (дришером) 250А, три ХБ осигурача номиналне струје 125А, Цу бакарном шином 25*4мм укупне дужине 0,3мм, 2 ком потпорних изолатора 1кВ висине 50мм/М10 за монтажу бакарне шине за повезивање N (нултог)  проводника.   </t>
    </r>
  </si>
  <si>
    <t xml:space="preserve">Комплет испоручено, намонтирано, повезано, испитано и пуштено у рад. </t>
  </si>
  <si>
    <t>компл.</t>
  </si>
  <si>
    <t xml:space="preserve">ГРО: (ширина 800 x дубина 250 x висина 1200мм) </t>
  </si>
  <si>
    <t>Одводници пренапона SPCT2-280/4</t>
  </si>
  <si>
    <t>Хавариски тастер-печурка 10 А, на вратима ормана</t>
  </si>
  <si>
    <t>Ситан неспецифициран рад и материјал (клеме, сабирнице,пок канали, уводнице, изолатори, ознаке и др.)</t>
  </si>
  <si>
    <t>Комплет испоручено, намонтирано, повезано, испитано и пуштено у рад.</t>
  </si>
  <si>
    <r>
      <rPr>
        <b/>
        <sz val="12"/>
        <rFont val="Century Gothic"/>
        <family val="2"/>
      </rPr>
      <t xml:space="preserve">Ситан неспецифициран рад и материјал </t>
    </r>
    <r>
      <rPr>
        <sz val="12"/>
        <rFont val="Century Gothic"/>
        <family val="2"/>
      </rPr>
      <t>(клеме, сабирнице,пок канали, уводнице, изолатори, ознаке и др.)</t>
    </r>
  </si>
  <si>
    <t>НАПОЈНИ И ИНСТАЛАЦИОНИ КАБЛОВИ, НОСАЧИ И ПРИБОР</t>
  </si>
  <si>
    <t>Гребенасти прекидач за монтажу на врата ормана 1-0, 10А, 1П</t>
  </si>
  <si>
    <r>
      <rPr>
        <b/>
        <sz val="12"/>
        <color theme="1"/>
        <rFont val="Century Gothic"/>
        <family val="2"/>
      </rPr>
      <t>Набавка металних мердевина – пењалица</t>
    </r>
    <r>
      <rPr>
        <sz val="12"/>
        <color theme="1"/>
        <rFont val="Century Gothic"/>
        <family val="2"/>
      </rPr>
      <t xml:space="preserve"> за прилаз ревизионим отворима.                                  Обрачун по комаду мердевина</t>
    </r>
    <r>
      <rPr>
        <b/>
        <sz val="12"/>
        <color theme="1"/>
        <rFont val="Century Gothic"/>
        <family val="2"/>
      </rPr>
      <t>.</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</si>
  <si>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color theme="1"/>
        <rFont val="Century Gothic"/>
        <family val="2"/>
      </rPr>
      <t>Ручни противпожарни апарат за гашење</t>
    </r>
    <r>
      <rPr>
        <sz val="12"/>
        <color theme="1"/>
        <rFont val="Century Gothic"/>
        <family val="2"/>
      </rPr>
      <t xml:space="preserve"> под сталним притиском азота, тип ''S-9''.                               Обрачун по комаду апарата.</t>
    </r>
  </si>
  <si>
    <r>
      <rPr>
        <b/>
        <sz val="12"/>
        <color theme="1"/>
        <rFont val="Century Gothic"/>
        <family val="2"/>
      </rPr>
      <t>Ручни противпожарни апарат за гашење</t>
    </r>
    <r>
      <rPr>
        <sz val="12"/>
        <color theme="1"/>
        <rFont val="Century Gothic"/>
        <family val="2"/>
      </rPr>
      <t xml:space="preserve"> са угљен-диоксидом, тип ''CO2-5''.                                      Обрачун по комаду апарата.</t>
    </r>
  </si>
  <si>
    <r>
      <rPr>
        <b/>
        <sz val="12"/>
        <rFont val="Century Gothic"/>
        <family val="2"/>
      </rPr>
      <t>Ситан неспецифициран рад и материјал</t>
    </r>
    <r>
      <rPr>
        <sz val="12"/>
        <rFont val="Century Gothic"/>
        <family val="2"/>
      </rPr>
      <t xml:space="preserve"> (клеме, сабирнице,пок канали, уводнице, изолатори, ознаке и др.)</t>
    </r>
  </si>
  <si>
    <r>
      <rPr>
        <b/>
        <sz val="12"/>
        <rFont val="Century Gothic"/>
        <family val="2"/>
      </rPr>
      <t>Испорука и уградња ПНК регала, комплет са носећим елементима за качење на плафон и зид</t>
    </r>
    <r>
      <rPr>
        <sz val="12"/>
        <rFont val="Century Gothic"/>
        <family val="2"/>
      </rPr>
      <t xml:space="preserve"> са типским кривинама и поклопцима. Обрачунато по дужном метру уграђеног регала.</t>
    </r>
  </si>
  <si>
    <t>ПНК 200, висине 50мм</t>
  </si>
  <si>
    <t>Ф16мм</t>
  </si>
  <si>
    <t>Ф23мм</t>
  </si>
  <si>
    <r>
      <rPr>
        <b/>
        <sz val="12"/>
        <rFont val="Century Gothic"/>
        <family val="2"/>
      </rPr>
      <t>Испорука и уградња пластифицираног сапа црева за вођење</t>
    </r>
    <r>
      <rPr>
        <sz val="12"/>
        <rFont val="Century Gothic"/>
        <family val="2"/>
      </rPr>
      <t xml:space="preserve"> појединачних каблова ван објекта (за напајање спољних јединица клима).</t>
    </r>
  </si>
  <si>
    <t>Ф32мм</t>
  </si>
  <si>
    <r>
      <rPr>
        <b/>
        <sz val="12"/>
        <rFont val="Century Gothic"/>
        <family val="2"/>
      </rPr>
      <t>Ситан неспецифициран рад и материјал</t>
    </r>
    <r>
      <rPr>
        <sz val="12"/>
        <rFont val="Century Gothic"/>
        <family val="2"/>
      </rPr>
      <t xml:space="preserve"> (гипс, обујмице,пвц везице, типлови, холшафови...).</t>
    </r>
  </si>
  <si>
    <t>ИНСТАЛАЦИОНА ОПРЕМА</t>
  </si>
  <si>
    <r>
      <rPr>
        <b/>
        <sz val="12"/>
        <rFont val="Century Gothic"/>
        <family val="2"/>
      </rPr>
      <t>Инсталациони материјал модуларни за уградњу у зид BTICINO Classia</t>
    </r>
    <r>
      <rPr>
        <sz val="12"/>
        <rFont val="Century Gothic"/>
        <family val="2"/>
      </rPr>
      <t xml:space="preserve">  или сличан, комплет са инсталационим кутијама, испоручен уграђен и повезан:</t>
    </r>
  </si>
  <si>
    <t xml:space="preserve">Склопка обична 10 А,2М </t>
  </si>
  <si>
    <t>Склопка наизменична 10 А,2М</t>
  </si>
  <si>
    <t>Прикључница монофазна 16 А, 230 V, модуларна 2М, бела ИП20</t>
  </si>
  <si>
    <t>Прикључница монофазна са поклопцем и заштитом од случајног додира модуларна, 16 А, 230 V, бела ИП44</t>
  </si>
  <si>
    <t>Модуларна кутија 7М+ носач механизма+ маска</t>
  </si>
  <si>
    <t>Модуларна кутија 4М+ носач механизма+ маска</t>
  </si>
  <si>
    <t>Модуларна кутија 2М+ носач механизма+ маска</t>
  </si>
  <si>
    <t>Разводне кутије 100х100 мм, ф78 за уградњу у зид</t>
  </si>
  <si>
    <t>Разводне кутије 80х80 мм ОГ</t>
  </si>
  <si>
    <t>Инсталациони материјал модуларни за уградњу парапетни развод у пулту:</t>
  </si>
  <si>
    <t>Парапетни развод 105x65, бео, без поклопца</t>
  </si>
  <si>
    <t>Поклопац за парапет 105x65, бео</t>
  </si>
  <si>
    <t>Спојница за парапет 105x65</t>
  </si>
  <si>
    <t>Крајњи поклопац за парапет 105x65</t>
  </si>
  <si>
    <t>Носач и оквир  6М,бео, за поклопац 65</t>
  </si>
  <si>
    <t>Носач и оквир  4М,бео, за поклопац 65</t>
  </si>
  <si>
    <t>Носач и оквир  2М,бео, за поклопац 65</t>
  </si>
  <si>
    <t>Прикључница монофазна 16 А, 230 V, модуларна 2М, бела ИП20, за монтажу у парапет</t>
  </si>
  <si>
    <t>Ситан не специфициран материјал за монтажу и повезивање (типлови, холшафови, утичне клеме, изолир траке....)</t>
  </si>
  <si>
    <r>
      <rPr>
        <b/>
        <sz val="12"/>
        <rFont val="Century Gothic"/>
        <family val="2"/>
      </rPr>
      <t xml:space="preserve">СВЕТИЉКЕ  </t>
    </r>
    <r>
      <rPr>
        <sz val="12"/>
        <rFont val="Century Gothic"/>
        <family val="2"/>
      </rPr>
      <t xml:space="preserve">                                                                                                                  Светиљке комплет са извором светлости причвршћене  на таваницу (уградне или надградне), зид или конструкцију објекта на начин условљен конструкцијом светиљке. </t>
    </r>
  </si>
  <si>
    <r>
      <rPr>
        <b/>
        <sz val="12"/>
        <rFont val="Century Gothic"/>
        <family val="2"/>
      </rPr>
      <t xml:space="preserve">ТИП S1 Уградна светиљка, </t>
    </r>
    <r>
      <rPr>
        <sz val="12"/>
        <rFont val="Century Gothic"/>
        <family val="2"/>
      </rPr>
      <t>израђена у ЛЕД технологији предвиђена за монтажу у спуштен плафон, за опште осветљење простора. Кућиште светиљке је од алуминијума, обојено у белу боју. Оптика светиљке широкоснопна, направљена од полистирена са линеарним низовима распоређених ЛЕД диода. Угао исијавања светлости 85°. Предвиђена за честа укључивања. Степен механичке заштите је IP54/20. Отпорност на удар је IK04, струјна класа II. Светиљка се испоручује у комплету са ЛЕД модулима температуре боје светлости 4000К, индексом репродукције боје Ра&gt;80. Уједначеност боје, SDCM (0.38, 0.38) ≤3. Ефикасност мин 130лм/W, укупан иницијални флукс система је 3900лм. Укупна снага система је максимално 30W. Коефицијент снаге минимум 0,9. Време за који светлосни флукс падне на 80% иницијалног флукса (Л80) је 70.000 сати. Максимално 1% драјвера ће бити неисправно после 5.000 сати. Температурни опсег рада светиљки је од -20 до +40°Ц. Светиљка има масу од 2,49 кг. Димензије светиљке су 595 x 595 мм, висина максимално 49 мм. Светиљка је у складу са нормативима канцеларијског осветљења, UGR≤19. Светиљка треба да буде усклађена са европским стандардом о сигурном и правилном раду, да има ENEC ознаку. Светиљка треба да је усклађена са европским директивама који важе за производе, да има ЦЕ знак. Светиљка треба да је усклађена са РоХС директивама о ограничењу употребе одређених опасних супстанци у електричној и електронској опреми. Гаранција 5 година.Светиљка еквивалентна типу Оппле ЛЕДПанел Rc-S5 Sq595-30W-840-U19</t>
    </r>
  </si>
  <si>
    <r>
      <rPr>
        <b/>
        <sz val="12"/>
        <rFont val="Century Gothic"/>
        <family val="2"/>
      </rPr>
      <t>ТИП S2 Уградна доwнлигхт светиљка израђена у ЛЕД технологији</t>
    </r>
    <r>
      <rPr>
        <sz val="12"/>
        <rFont val="Century Gothic"/>
        <family val="2"/>
      </rPr>
      <t xml:space="preserve"> предвиђена за монтажу у спуштен плафон, за опште осветљење простора. Кућиште је од алуминијума беле боје. Оптика светиљке широкоснопна, направљена од поликарбоната са концентричним низовима распоређених ЛЕД диода. Угао исијавања светлости 70°. Предвиђена за честа укључивања. Степен механичке заштите је IP20/44, отпорност на удар је IK02, струјна класа II Светиљка се испоручује у комплету са ЛЕД модулима са бојом светлости 4000К, индексом репродукције боје Ра≥80. Ефикасност мин 108лм/W, УГР≤19, укупан иницијални флукс система је 1620лм. Укупна снага система је максимално 15W. Коефицијент снаге минимум 0,9. Температурни опсег рада светиљки је од -10 до +40°Ц. Светиљка има масу од 0,76 кг. Светиљка је кружног облика пречника 225мм, дубине максимално 73 мм. Светиљка треба да је усклађена са европским директивама који важе за производе, да има ЦЕ знак. Светиљка треба да буде усклађена са европским стандардом о сигурном и правилном раду, да има ENEC  ознаку. 
Гаранција је 5 година.Светиљка еквивалентна типу Opple LED Downlight Rc-P-HG R200-15W-3000.</t>
    </r>
  </si>
  <si>
    <t>ТИП S3 Надградна плафонска/зидна водонепропусна широкоснопна светиљка израђена у ЛЕД технологији, димензија ø204x150мм. Угао исијавања светиљке 75 степени. Кућиште светиљке је од ливеног алуминијума обојено у белу боју. Степен механичке заштите је IP44. Светиљка се испоручује у комплету са ЛЕД модулима са бојом светлости 4000К, електронским предспојним уређајима и индексом репродукције боје Ра већим од 80. Ефикасност минимум 86лм/W, укупан флукс система је 1975лм. Укупна максимална снага система је 24W. Светиљка има масу од око 1,6 кг. Светиљка еквивалентна типу Avolux Leila Surface / I02.PSM.15072.</t>
  </si>
  <si>
    <r>
      <rPr>
        <b/>
        <sz val="12"/>
        <rFont val="Century Gothic"/>
        <family val="2"/>
      </rPr>
      <t>ТИП S4 Висећа светиљка израђена у ЛЕД технологији предвиђена за монтажу на спуштен плафон,</t>
    </r>
    <r>
      <rPr>
        <sz val="12"/>
        <rFont val="Century Gothic"/>
        <family val="2"/>
      </rPr>
      <t xml:space="preserve"> за опште осветљење простора. Кућиште светиљке је од алуминијума, оптика светиљке широкоснопна, направљена од поликарбоната са линеарним низовима распоређених ЛЕД диода. Степен механичке заштите је IP20. Светиљка се испоручује у комплету са ЛЕД модулима са бојом светлости 4000К, индексом репродукције боје Ра ≥ 80. Укупан иницијални флукс система је 2200лм. Укупна снага система је максимално 35W.  Температурни опсег рада светиљки је од 0 до +40°Ц. Светиљка има масу од 2,6 кг. Димензије светиљке су 1135x55мм, висина максимално 78 мм. Светиљка треба да је усклађена са европским директивама који важе за производе, да има CE знак.За конфигурацију од више светиљки повезаних на ред, постоји могућност линијског или кружног континуалног настављања.</t>
    </r>
  </si>
  <si>
    <t>Светиљка је еквивалентна типу Avolux Narrow / I02.LL.19180</t>
  </si>
  <si>
    <t>Праволинијска линија од 5 континуално спојених светиљки</t>
  </si>
  <si>
    <t>Полукружна линија од 11 континуално спојених светиљки</t>
  </si>
  <si>
    <r>
      <rPr>
        <b/>
        <sz val="12"/>
        <rFont val="Century Gothic"/>
        <family val="2"/>
      </rPr>
      <t>ТИП S4а Уградна светиљка израђена у ЛЕД технологији предвиђена за монтажу</t>
    </r>
    <r>
      <rPr>
        <sz val="12"/>
        <rFont val="Century Gothic"/>
        <family val="2"/>
      </rPr>
      <t xml:space="preserve"> </t>
    </r>
    <r>
      <rPr>
        <b/>
        <sz val="12"/>
        <rFont val="Century Gothic"/>
        <family val="2"/>
      </rPr>
      <t>у спуштен плафон</t>
    </r>
    <r>
      <rPr>
        <sz val="12"/>
        <rFont val="Century Gothic"/>
        <family val="2"/>
      </rPr>
      <t>, за опште осветљење простора. Кућиште светиљке је од алуминијума, оптика светиљке широкоснопна,угао исијавања од 111 степени, направљена од поликарбоната са линеарним низовима распоређених ЛЕД диода. Степен механичке заштите је IP20. Светиљка се испоручује у комплету са ЛЕД модулима са бојом светлости 4000К, индексом репродукције боје Ра ≥ 80. Укупан иницијални флукс система је 2200лм. Укупна снага система је максимално 35W. Светиљка има масу од 2,8 кг. Димензије светиљке су 1144x65мм, висина максимално 78 мм. Светиљка треба да је усклађена са европским директивама који важе за производе, да има CE знак.
За конфигурацију од више светиљки повезаних на ред, постоји могућност линијског или кружног континуалног настављања.</t>
    </r>
  </si>
  <si>
    <t>Светиљка је еквивалентна типу Avolux Narrow Recessed / I02.LL.19185</t>
  </si>
  <si>
    <t>Праволинијска линија од 5 континуално спојених светиљки.</t>
  </si>
  <si>
    <t>Полукружна линија од 11 континуално спојених светиљки.</t>
  </si>
  <si>
    <r>
      <rPr>
        <b/>
        <sz val="12"/>
        <rFont val="Century Gothic"/>
        <family val="2"/>
      </rPr>
      <t xml:space="preserve">ТИП S5 Шински ЛЕД рефлектор за опште осветљење простора. </t>
    </r>
    <r>
      <rPr>
        <sz val="12"/>
        <rFont val="Century Gothic"/>
        <family val="2"/>
      </rPr>
      <t xml:space="preserve">Кућиште светиљке је од алуминијума и пластике, обојено у белу боју. Оптика светиљке је од поликарбоната, широког снопа, угао исијавања светлости 35°. Степен механичке заштите је IP20. Отпорност на удар је IK02, струјна класа II. Светиљка се испоручује у комплету са ЛЕД модулима са бојом светлости 4000К, индексом репродукције боје Ра ≥ 90. Уједначеност боје, (0.43, 0.40) SDCM &lt;3. Ефикасност мин 121лм/W, укупан иницијални флукс система је 1532лм. Укупна снага система је максимално 15W. Светиљка има масу од 0,6 кг.
Светиљка треба да буде усклађена са европским стандардом о сигурном и правилном раду, да има ENEC ознаку. Светиљка треба да је усклађена са европским директивама који важе за производе, да има CE знак. </t>
    </r>
  </si>
  <si>
    <t>Светиљка је еквивалентна типу Avolux Ray Mini / I01.MLT.17160.</t>
  </si>
  <si>
    <r>
      <rPr>
        <b/>
        <sz val="12"/>
        <rFont val="Century Gothic"/>
        <family val="2"/>
      </rPr>
      <t>Трофазна шина беле боје дужине 3м</t>
    </r>
    <r>
      <rPr>
        <sz val="12"/>
        <rFont val="Century Gothic"/>
        <family val="2"/>
      </rPr>
      <t xml:space="preserve"> је еквивалентна типу Philips RCS750 3C L3000 WH (XTS4400-3)</t>
    </r>
  </si>
  <si>
    <r>
      <rPr>
        <b/>
        <sz val="12"/>
        <rFont val="Century Gothic"/>
        <family val="2"/>
      </rPr>
      <t>Трофазна шина беле боје дужине 2м</t>
    </r>
    <r>
      <rPr>
        <sz val="12"/>
        <rFont val="Century Gothic"/>
        <family val="2"/>
      </rPr>
      <t xml:space="preserve"> је еквивалентна типу Philips RCS750 3C L2000 WH (XTS4200-3)</t>
    </r>
  </si>
  <si>
    <r>
      <rPr>
        <b/>
        <sz val="12"/>
        <rFont val="Century Gothic"/>
        <family val="2"/>
      </rPr>
      <t>Напајање беле боје је еквивалентно типу</t>
    </r>
    <r>
      <rPr>
        <sz val="12"/>
        <rFont val="Century Gothic"/>
        <family val="2"/>
      </rPr>
      <t xml:space="preserve"> Philips ZRS750 EPSL WH (XTS11-3+41-3).</t>
    </r>
  </si>
  <si>
    <r>
      <rPr>
        <b/>
        <sz val="12"/>
        <rFont val="Century Gothic"/>
        <family val="2"/>
      </rPr>
      <t>Носачи за шину су еквивалентни типу</t>
    </r>
    <r>
      <rPr>
        <sz val="12"/>
        <rFont val="Century Gothic"/>
        <family val="2"/>
      </rPr>
      <t xml:space="preserve"> Philips ZRS700 SCP WH SUSP CLAMP (SKB12-3).</t>
    </r>
  </si>
  <si>
    <r>
      <rPr>
        <b/>
        <sz val="12"/>
        <rFont val="Century Gothic"/>
        <family val="2"/>
      </rPr>
      <t xml:space="preserve">Носачи за шину су еквивалентни типу </t>
    </r>
    <r>
      <rPr>
        <sz val="12"/>
        <rFont val="Century Gothic"/>
        <family val="2"/>
      </rPr>
      <t>Philips ZRS700 SPC ALU SUSP CLAMP (SKB16-1).</t>
    </r>
  </si>
  <si>
    <r>
      <rPr>
        <b/>
        <sz val="12"/>
        <rFont val="Century Gothic"/>
        <family val="2"/>
      </rPr>
      <t>Спојни елемент "I" је еквивалентан типу</t>
    </r>
    <r>
      <rPr>
        <sz val="12"/>
        <rFont val="Century Gothic"/>
        <family val="2"/>
      </rPr>
      <t xml:space="preserve"> Philips ZRS750 ICP WH (XTS21-3).</t>
    </r>
  </si>
  <si>
    <t>Сајла дужине 3м</t>
  </si>
  <si>
    <r>
      <rPr>
        <b/>
        <sz val="12"/>
        <rFont val="Century Gothic"/>
        <family val="2"/>
      </rPr>
      <t>ТИП S6 Висећа светиљка кружног облика, израђена у ЛЕД технологији</t>
    </r>
    <r>
      <rPr>
        <sz val="12"/>
        <rFont val="Century Gothic"/>
        <family val="2"/>
      </rPr>
      <t xml:space="preserve"> предвиђена као висећа за монтажу на плафон, за опште осветљење простора. Кућиште светиљке је од алуминијума, обојено у белу боју. Оптика светиљке широкоснопна, угао исијавања светлости 116°, са концентричним низовима распоређених ЛЕД диода. Предвиђена за честа укључивања. Степен механичке заштите је IP40. Светиљка се испоручује у комплету са ЛЕД модулима температуре боје светлости 4000К, индексом репродукције боје Ра&gt;80. Ефикасност мин 120лм/W, укупан максимални иницијални флукс система је 30555лм. Укупна снага система је 240W. Са светиљком се испоручује челични ланац од 5м. Светиљка има спољни пречник димензије Ø1500мм, а висине 70 мм.Светиљка еквивалентна типу Avolux Sivo - I02.LL.13140.150.</t>
    </r>
  </si>
  <si>
    <r>
      <rPr>
        <b/>
        <sz val="12"/>
        <rFont val="Century Gothic"/>
        <family val="2"/>
      </rPr>
      <t>ТИП SL1 Светиљка за спољну монтажу, предвиђена за осветљење спољне ивице прозора зграде</t>
    </r>
    <r>
      <rPr>
        <sz val="12"/>
        <rFont val="Century Gothic"/>
        <family val="2"/>
      </rPr>
      <t>, израђена у ЛЕД технологији. Кућиште светиљке је од ливеног алуминијума, прибор предвиђен за монтажу је од нерђајућег челика. Предвиђена за честа укључивања. Степен механичке заштите је IP54, IK08. Светиљка се испоручује у комплету са ЛЕД модулима температуре боје светлости 3000К, индексом репродукције боје Ра&gt;80. Ефикасност мин 120лм/W, укупан максимални флукс система је 345лм. Укупна снага система је 3W. Светиљка има димензије 110x70мм и висине 40мм. Маса је 0,5кг, сиве боје.Светиљка еквивалентна типу Avolux Shadow / O07.WA.07910.</t>
    </r>
  </si>
  <si>
    <r>
      <rPr>
        <b/>
        <sz val="12"/>
        <rFont val="Century Gothic"/>
        <family val="2"/>
      </rPr>
      <t>ТИП SL2 Светиљка предвиђена за спољну монтажу, израђена у ЛЕД технологији</t>
    </r>
    <r>
      <rPr>
        <sz val="12"/>
        <rFont val="Century Gothic"/>
        <family val="2"/>
      </rPr>
      <t>. Монтира се на фасаду зграде. Кућиште светиљке је од ливеног алуминијума отпорно на корозију, прибор предвиђен за монтажу је од нерђајућег челика. Оптика светиљке је 42 степени. Предвиђена за честа укључивања. Степен механичке заштите је IP66, IK08. Светиљка се испоручује у комплету са ЛЕД модулима температуре боје светлости 3000К, индексом репродукције боје Ра&gt;80. Ефикасност мин 114лм/W, укупан максимални флукс система је 1098лм. Укупна снага система је 10W. Извор светиљке има пречник димензије Ø71мм, и могућност ротирања 150 степени "горе-доле" и 45 степени "лево-десно". Постоље светиљке је димензије Ø95мм и висине 163мм. Маса је 0,5кг.Светиљка еквивалентна типу Avolux Kami Micro.</t>
    </r>
  </si>
  <si>
    <r>
      <rPr>
        <b/>
        <sz val="12"/>
        <rFont val="Century Gothic"/>
        <family val="2"/>
      </rPr>
      <t>ТИП P1 / P2 Надградна противпанична светиљка израђена у ЛЕД технологији предвиђена за монтажу на плафон или зид</t>
    </r>
    <r>
      <rPr>
        <sz val="12"/>
        <rFont val="Century Gothic"/>
        <family val="2"/>
      </rPr>
      <t>. Кућиште је од поликарбоната. Степен механичке заштите је IP42, отпорност на удар је IK07, струјна класа II. Светиљка има могућност избора рада у трајном или приправном споју, аутономија је 3х. Укупан иницијални флукс система је 200лм. Укупна снага система је максимално 2,8W. Видљивост 20м. Димензије светиљке су 270 x 119 мм, висина максимално 49 мм. Светиљка има масу од 0,7 кг. Уз светиљку се испоручују пиктограми. Светиљка треба да је усклађена са европским директивама који важе за производе, да има CE знак.Светиљка еквивалентна типу Eaton Cooper - Emergency luminaire SafeLite SL20, MNM, IP42, 200lm, 3H.</t>
    </r>
  </si>
  <si>
    <t>ИЗЈЕДНАЧЕЊЕ ПОТЕНЦИЈАЛА</t>
  </si>
  <si>
    <r>
      <rPr>
        <b/>
        <sz val="12"/>
        <rFont val="Century Gothic"/>
        <family val="2"/>
      </rPr>
      <t>Испорука и уградња главне сабирнице</t>
    </r>
    <r>
      <rPr>
        <sz val="12"/>
        <rFont val="Century Gothic"/>
        <family val="2"/>
      </rPr>
      <t xml:space="preserve"> за изједначење потенцијала ГСИП.</t>
    </r>
  </si>
  <si>
    <r>
      <rPr>
        <b/>
        <sz val="12"/>
        <rFont val="Century Gothic"/>
        <family val="2"/>
      </rPr>
      <t>Испорука и уградња помођних сабирница</t>
    </r>
    <r>
      <rPr>
        <sz val="12"/>
        <rFont val="Century Gothic"/>
        <family val="2"/>
      </rPr>
      <t xml:space="preserve"> за локално изједначење потенцијала ПС-49 у мокрим чворовима.</t>
    </r>
  </si>
  <si>
    <r>
      <rPr>
        <b/>
        <sz val="12"/>
        <rFont val="Century Gothic"/>
        <family val="2"/>
      </rPr>
      <t>Испорука и уградња кабла</t>
    </r>
    <r>
      <rPr>
        <sz val="12"/>
        <rFont val="Century Gothic"/>
        <family val="2"/>
      </rPr>
      <t>, од најближих разводних ормана до кутија PS-49 проводником типа P/F 1x6 mm2.</t>
    </r>
  </si>
  <si>
    <r>
      <rPr>
        <b/>
        <sz val="12"/>
        <rFont val="Century Gothic"/>
        <family val="2"/>
      </rPr>
      <t>Испорука и уградња кабла за локално</t>
    </r>
    <r>
      <rPr>
        <sz val="12"/>
        <rFont val="Century Gothic"/>
        <family val="2"/>
      </rPr>
      <t xml:space="preserve"> изједначење потенцијала у мокрим чворовима, од PS-49 па до металних маса проводником типа P-Y 1x4 mm2.</t>
    </r>
  </si>
  <si>
    <r>
      <rPr>
        <b/>
        <sz val="12"/>
        <rFont val="Century Gothic"/>
        <family val="2"/>
      </rPr>
      <t>Испорука и уградња прстена за изједначење потенцијала од поц.траке FeZn 20*3мм</t>
    </r>
    <r>
      <rPr>
        <sz val="12"/>
        <rFont val="Century Gothic"/>
        <family val="2"/>
      </rPr>
      <t xml:space="preserve"> на висини 0,3м од коте пода на носећим потпорама  у техничкој просторији  са повезивањем на постојећи извод са темељног уземљивача.</t>
    </r>
  </si>
  <si>
    <r>
      <rPr>
        <b/>
        <sz val="12"/>
        <rFont val="Century Gothic"/>
        <family val="2"/>
      </rPr>
      <t>Испорукa и уградња проводника типа N2XH-J 1x16 mm2 са израдом завршетака од Zu стопица</t>
    </r>
    <r>
      <rPr>
        <sz val="12"/>
        <rFont val="Century Gothic"/>
        <family val="2"/>
      </rPr>
      <t>, за израду инсталације за изједначење потенцијал, односно повезивање   на уземљење RECK ормана цеви хидранта, вентилације и осталих металних маса кухиње, које нису у саставу електро инсталације, а на којима се може појавити опасан напон додира.</t>
    </r>
  </si>
  <si>
    <t>Испитивање инсталације са издавањем записника о исправности.</t>
  </si>
  <si>
    <t>УЗЕМЉИВАЧ И ГРОМОБРАНСКА ИНСТАЛАЦИЈА</t>
  </si>
  <si>
    <r>
      <rPr>
        <b/>
        <sz val="12"/>
        <rFont val="Century Gothic"/>
        <family val="2"/>
      </rPr>
      <t>Испорука и уградња траке Fe/Zn 25x4 mm за израду кружног уземљивача</t>
    </r>
    <r>
      <rPr>
        <sz val="12"/>
        <rFont val="Century Gothic"/>
        <family val="2"/>
      </rPr>
      <t>. Уземљивач се изводи у круг око обима објекта на растојању 1м од објекта и дубини од 06-0.8м. Све спојеве траке  заштити  од корозије.</t>
    </r>
  </si>
  <si>
    <r>
      <rPr>
        <b/>
        <sz val="12"/>
        <rFont val="Century Gothic"/>
        <family val="2"/>
      </rPr>
      <t>Испорука и уградња траке Fe/Zn 25x4 mm</t>
    </r>
    <r>
      <rPr>
        <sz val="12"/>
        <rFont val="Century Gothic"/>
        <family val="2"/>
      </rPr>
      <t xml:space="preserve"> за израду земљовода громобранског уземљења просечне дужине 3 м. Земљовод са једне стране повезати на кружни уземљивач укрсним комадом, , а са друге стране на спустни вод раставном спојницом за мерно место. Земљовод извести  до висине 1,75 м од коте готовог терена.</t>
    </r>
  </si>
  <si>
    <r>
      <rPr>
        <b/>
        <sz val="12"/>
        <rFont val="Century Gothic"/>
        <family val="2"/>
      </rPr>
      <t xml:space="preserve">Испорука и уградња траке Fe/Zn 25x4 mm за израду земљовода заштитног уземљења (ГСИП) </t>
    </r>
    <r>
      <rPr>
        <sz val="12"/>
        <rFont val="Century Gothic"/>
        <family val="2"/>
      </rPr>
      <t>просечне дужине 3 м. Земљовод са једне стране повезати на кружни уземљивач укрсним комадом, а са друге стране на ГСИП на фасади. Извод за заштитно уземљење предвидети у слободној дужини до 1 м од коте готовог терена.</t>
    </r>
  </si>
  <si>
    <t>ком</t>
  </si>
  <si>
    <r>
      <rPr>
        <b/>
        <sz val="12"/>
        <rFont val="Century Gothic"/>
        <family val="2"/>
      </rPr>
      <t xml:space="preserve">Испорука и уградња талуминијумске жице АЛ ф8мм за израду СПУСТНИХ ВОДОВА. </t>
    </r>
    <r>
      <rPr>
        <sz val="12"/>
        <rFont val="Century Gothic"/>
        <family val="2"/>
      </rPr>
      <t>Жица се поставља од раставне спојнице за мерно место на фасади до громобранске хватаљке на крову објекта видно на одговарајућим потпорама .</t>
    </r>
  </si>
  <si>
    <t>Испорука и уградња укрсних комада трака-трака на местима настављања и гранања уземљивача.</t>
  </si>
  <si>
    <r>
      <rPr>
        <b/>
        <sz val="12"/>
        <rFont val="Century Gothic"/>
        <family val="2"/>
      </rPr>
      <t>Испорука и уградња потпоре за кровне водове</t>
    </r>
    <r>
      <rPr>
        <sz val="12"/>
        <rFont val="Century Gothic"/>
        <family val="2"/>
      </rPr>
      <t xml:space="preserve"> покривене црепом и зидове од опеке.</t>
    </r>
  </si>
  <si>
    <r>
      <rPr>
        <b/>
        <sz val="12"/>
        <rFont val="Century Gothic"/>
        <family val="2"/>
      </rPr>
      <t>Испорука и уградња хватаљке</t>
    </r>
    <r>
      <rPr>
        <sz val="12"/>
        <rFont val="Century Gothic"/>
        <family val="2"/>
      </rPr>
      <t xml:space="preserve"> за хоризонтални олук.</t>
    </r>
  </si>
  <si>
    <r>
      <rPr>
        <b/>
        <sz val="12"/>
        <rFont val="Century Gothic"/>
        <family val="2"/>
      </rPr>
      <t>Испорука и уградња раставне спојнице</t>
    </r>
    <r>
      <rPr>
        <sz val="12"/>
        <rFont val="Century Gothic"/>
        <family val="2"/>
      </rPr>
      <t xml:space="preserve"> за мерно место на фасади објекта.</t>
    </r>
  </si>
  <si>
    <r>
      <rPr>
        <b/>
        <sz val="12"/>
        <rFont val="Century Gothic"/>
        <family val="2"/>
      </rPr>
      <t>Испорука и уградња типске механичке заштите</t>
    </r>
    <r>
      <rPr>
        <sz val="12"/>
        <rFont val="Century Gothic"/>
        <family val="2"/>
      </rPr>
      <t xml:space="preserve"> земљовода до висине 1,5м од коте готовог терена на фасади објекта.</t>
    </r>
  </si>
  <si>
    <r>
      <rPr>
        <b/>
        <sz val="12"/>
        <rFont val="Century Gothic"/>
        <family val="2"/>
      </rPr>
      <t>Испорука и уградња громобранске хватаљке</t>
    </r>
    <r>
      <rPr>
        <sz val="12"/>
        <rFont val="Century Gothic"/>
        <family val="2"/>
      </rPr>
      <t xml:space="preserve"> са уређајем за рано стартовање са временом предњачења 30 мик.сек., на челичном поцинкованом стубу  пречника 60 мм, дужине 6 м, комплет са елементима за анкерисање, опоменском таблицом "Опасност високи напон", и заштитом од продора влаге.</t>
    </r>
  </si>
  <si>
    <t>ПРОЈЕКТНА ДОКУМЕНТАЦИЈА</t>
  </si>
  <si>
    <t>Израда пројектне документације изведеног стања, након завршетка радова са уношењем свих измена и одступања и предаја инвеститору на употребу.</t>
  </si>
  <si>
    <t>Испитивање прелазне отпорности уземљивача са издавањем стручног налаза</t>
  </si>
  <si>
    <t>Испитивање отпорности изолације електроенергетских каблова по уградњи, са издавањем стручног налаза.</t>
  </si>
  <si>
    <t>Испитивање галванске непрекидности заштитних проводника и изједначења потенцијала металних маса са издавањем стручног налаза.</t>
  </si>
  <si>
    <t>Испитивање заштите од опасног напона додира аутоматским искључењем у TN-C-S систему, по пуштању инсталације у пробни рад са израдом стручног налаза.</t>
  </si>
  <si>
    <t>Испитивање функционалности хавариског искључења са издавањем записника о исправности.</t>
  </si>
  <si>
    <t>Испитивање функционалности аутономије ПАНИК расвете са издавањем записника о исправности.</t>
  </si>
  <si>
    <t>Испитивање и преглед громобранске инсталације са израдом стручног налаза.</t>
  </si>
  <si>
    <r>
      <rPr>
        <b/>
        <sz val="12"/>
        <rFont val="Century Gothic"/>
        <family val="2"/>
      </rPr>
      <t>Компактни нисконапонски прекидач номиналне струје 250А,690В,3П, 25kA</t>
    </r>
    <r>
      <rPr>
        <sz val="12"/>
        <rFont val="Century Gothic"/>
        <family val="2"/>
      </rPr>
      <t xml:space="preserve">,  са подесивом прекострујном заштитом 0,4...1xIn, краткоспојном заштитом 6...10xIn и пренапонским окидачем 230 VAC за  даљинско искључење.  </t>
    </r>
  </si>
  <si>
    <r>
      <rPr>
        <b/>
        <sz val="12"/>
        <rFont val="Century Gothic"/>
        <family val="2"/>
      </rPr>
      <t>Против пожарни материјал за затварање отвора за пролаз каблова</t>
    </r>
    <r>
      <rPr>
        <sz val="12"/>
        <rFont val="Century Gothic"/>
        <family val="2"/>
      </rPr>
      <t xml:space="preserve"> из једног простора у други и за премазивање каблова у дужини од једног метра са леве и десне стране пролаза (за укупну површину свих отвора) и за дужине регала више од 100м непрекидно, премазивање у дужини од 1м на сваких 5м. Као база за такав атест служи стандард СРПС.Н.Ц0.075 на основу кога треба обавити одговарајућа испитивања, а за материјал који се користи за заптивање отвора у зидовима служи стандард СРПС.У.Ј1.090.</t>
    </r>
  </si>
  <si>
    <r>
      <rPr>
        <b/>
        <sz val="12"/>
        <rFont val="Century Gothic"/>
        <family val="2"/>
      </rPr>
      <t>ТИП SL3 Светиљка предвиђена за спољну монтажу</t>
    </r>
    <r>
      <rPr>
        <sz val="12"/>
        <rFont val="Century Gothic"/>
        <family val="2"/>
      </rPr>
      <t>, израђена у ЛЕД технологији. Монтира се на фасаду зграде. Кућиште светиљке је од ливеног алуминијума отпорно на корозију, прибор предвиђен за монтажу је од нерђајућег челика. Оптика светиљке је ускоснопна, 15 степени. Предвиђена за честа укључивања. Степен механичке заштите је IP66, IK08. Светиљка се испоручује у комплету са ЛЕД модулима температуре боје светлости 3000К, индексом репродукције боје Ра&gt;80. Ефикасност мин 115лм/W, укупан максимални флукс система је 552лм. Укупна снага система је 5W. Извор светиљке има пречник димензије Ø85мм, и могућност ротирања 90 степени "горе-доле". Маса је 0,5кг.Светиљка еквивалентна типу Аволуx Панда Мицро</t>
    </r>
  </si>
  <si>
    <t>22. ЕЛЕКТРОЕНЕРГЕТСКЕ ИНСТАЛАЦИЈЕ - ЈАКА СТРУЈА</t>
  </si>
  <si>
    <t>23. ЕЛЕКТРОЕНЕРГЕТСКЕ ИНСТАЛАЦИЈЕ - СЛАБА СТРУЈА</t>
  </si>
  <si>
    <t>УКУПНО ЕЛЕКТРОЕНЕРГЕТСКЕ ИНСТАЛАЦИЈЕ-ЈАКА СТРУЈА</t>
  </si>
  <si>
    <t>СТРУКТУРНО-КАБЛОВСКИ СИСТЕМ</t>
  </si>
  <si>
    <t>1xRJ45 CAT6a 1M сл.типу BTICINO Classia (у зид)</t>
  </si>
  <si>
    <t>1xRJ45 CAT6a 1M сл.типу LEGRAND Mosaic (у ДЛП парапет)</t>
  </si>
  <si>
    <t>ВИДЕО НАДЗОР</t>
  </si>
  <si>
    <r>
      <rPr>
        <b/>
        <sz val="12"/>
        <rFont val="Century Gothic"/>
        <family val="2"/>
      </rPr>
      <t>Вентилатор панел  9"/1U  са 2 вентилатора и  SCT-1000 дигиталним контролером температуре</t>
    </r>
    <r>
      <rPr>
        <sz val="12"/>
        <rFont val="Century Gothic"/>
        <family val="2"/>
      </rPr>
      <t xml:space="preserve"> са дисплејом (LCD) - за све типове рекова  (FU2T-1U). </t>
    </r>
  </si>
  <si>
    <r>
      <rPr>
        <b/>
        <sz val="12"/>
        <rFont val="Century Gothic"/>
        <family val="2"/>
      </rPr>
      <t>220V разводни панел 19"/1.5U са 7 утичних места</t>
    </r>
    <r>
      <rPr>
        <sz val="12"/>
        <rFont val="Century Gothic"/>
        <family val="2"/>
      </rPr>
      <t>, прекидачем, пренапонском заштитом и каблом 2m са утикачем.</t>
    </r>
  </si>
  <si>
    <r>
      <rPr>
        <b/>
        <sz val="12"/>
        <rFont val="Century Gothic"/>
        <family val="2"/>
      </rPr>
      <t xml:space="preserve">Носач каблова са прстеновима, </t>
    </r>
    <r>
      <rPr>
        <sz val="12"/>
        <rFont val="Century Gothic"/>
        <family val="2"/>
      </rPr>
      <t>обострани 1U / 19".</t>
    </r>
  </si>
  <si>
    <r>
      <rPr>
        <b/>
        <sz val="12"/>
        <rFont val="Century Gothic"/>
        <family val="2"/>
      </rPr>
      <t>Patch panel 19"/1U са 24 слота за модуле - празан</t>
    </r>
    <r>
      <rPr>
        <sz val="12"/>
        <rFont val="Century Gothic"/>
        <family val="2"/>
      </rPr>
      <t>, Shielded са уземљењем и држачем каблова са задње стране.</t>
    </r>
  </si>
  <si>
    <r>
      <rPr>
        <b/>
        <sz val="12"/>
        <rFont val="Century Gothic"/>
        <family val="2"/>
      </rPr>
      <t>Модул TOOLLESS LINE-RJ45 Modul</t>
    </r>
    <r>
      <rPr>
        <sz val="12"/>
        <rFont val="Century Gothic"/>
        <family val="2"/>
      </rPr>
      <t>, Cat.6a 10Gbit, STP (SFA), кабал се спаја без алата.</t>
    </r>
  </si>
  <si>
    <r>
      <rPr>
        <b/>
        <sz val="12"/>
        <rFont val="Century Gothic"/>
        <family val="2"/>
      </rPr>
      <t>Полица фиксна носивости до 60кг- за све типове рек ормана</t>
    </r>
    <r>
      <rPr>
        <sz val="12"/>
        <rFont val="Century Gothic"/>
        <family val="2"/>
      </rPr>
      <t xml:space="preserve"> дубине 800 мм спаја се на 4 шине са 8 шафова.</t>
    </r>
  </si>
  <si>
    <r>
      <rPr>
        <b/>
        <sz val="12"/>
        <rFont val="Century Gothic"/>
        <family val="2"/>
      </rPr>
      <t>Управљиви switch 24 порта</t>
    </r>
    <r>
      <rPr>
        <sz val="12"/>
        <rFont val="Century Gothic"/>
        <family val="2"/>
      </rPr>
      <t>, сл.типу.D-LINK DGS-1100-24V2 switch DGS-1100-24V2.</t>
    </r>
  </si>
  <si>
    <r>
      <rPr>
        <b/>
        <sz val="12"/>
        <rFont val="Century Gothic"/>
        <family val="2"/>
      </rPr>
      <t>F/FTP patch cord kabl kat. 6A duž. 2m</t>
    </r>
    <r>
      <rPr>
        <sz val="12"/>
        <rFont val="Century Gothic"/>
        <family val="2"/>
      </rPr>
      <t xml:space="preserve"> - фабрички направљен и тестиран.</t>
    </r>
  </si>
  <si>
    <r>
      <rPr>
        <b/>
        <sz val="12"/>
        <rFont val="Century Gothic"/>
        <family val="2"/>
      </rPr>
      <t xml:space="preserve">Испорука и полагање у  цевима рачунарског инсталационог кабла </t>
    </r>
    <r>
      <rPr>
        <sz val="12"/>
        <rFont val="Century Gothic"/>
        <family val="2"/>
      </rPr>
      <t>F/FTP CAT6a, комплет са израдом конектора и повезивањем на оба краја.</t>
    </r>
  </si>
  <si>
    <r>
      <rPr>
        <b/>
        <sz val="12"/>
        <rFont val="Century Gothic"/>
        <family val="2"/>
      </rPr>
      <t>Испорука и уградња ХФ гибљивих цеви ф 16-23mm</t>
    </r>
    <r>
      <rPr>
        <sz val="12"/>
        <rFont val="Century Gothic"/>
        <family val="2"/>
      </rPr>
      <t xml:space="preserve"> положених у зиду испод малтера, у шупљим зидовима или приликом слободног вођења кабла изнад спуштеног плафона. </t>
    </r>
  </si>
  <si>
    <r>
      <rPr>
        <b/>
        <sz val="12"/>
        <rFont val="Century Gothic"/>
        <family val="2"/>
      </rPr>
      <t>Испитивање каблова и састављање стручног извештаја</t>
    </r>
    <r>
      <rPr>
        <sz val="12"/>
        <rFont val="Century Gothic"/>
        <family val="2"/>
      </rPr>
      <t xml:space="preserve"> од стране овлашћене организације.</t>
    </r>
  </si>
  <si>
    <r>
      <rPr>
        <b/>
        <sz val="12"/>
        <rFont val="Century Gothic"/>
        <family val="2"/>
      </rPr>
      <t>Израда пројектне документације изведеног стања</t>
    </r>
    <r>
      <rPr>
        <sz val="12"/>
        <rFont val="Century Gothic"/>
        <family val="2"/>
      </rPr>
      <t xml:space="preserve"> телекомуникационих и сигналних инсталација СКС-а у DWFx формату и у штампаној форми у три примерка.</t>
    </r>
  </si>
  <si>
    <r>
      <rPr>
        <b/>
        <sz val="12"/>
        <rFont val="Century Gothic"/>
        <family val="2"/>
      </rPr>
      <t xml:space="preserve">Фиксна DOME  колор IP камера ноћ/дан за унутрашњу монтажу </t>
    </r>
    <r>
      <rPr>
        <sz val="12"/>
        <rFont val="Century Gothic"/>
        <family val="2"/>
      </rPr>
      <t>сл.типу DAHUA IPC-HDBW1230EP-0360-S3. FULL HD 1080p мрежна камера у антивандал IP67 доме кућишту, 2 мегапиксела, 1/2.9” 2Мph CMOS чип са прогресивним скенирањем H.264+ / H.264 компресија, максимална резолуција 1920x1080 у 25fps, фиксни мегапикселни објектив 3.6 мм, ICR филтер, D-WDR, аутоматска контрола беле боје, аутоматска контрола појачања, 3D редукција шума, максимални домет IC диода 30 метара, IP67, IK10, ONCIF, 12ВDC/PoE, потрошња &lt;5.4W. Одговарајућа назидна дозна је PFA136 и PFB203W.</t>
    </r>
  </si>
  <si>
    <r>
      <rPr>
        <b/>
        <sz val="12"/>
        <rFont val="Century Gothic"/>
        <family val="2"/>
      </rPr>
      <t>Фиксна мегапикселна IP Bullet камера дан/ноћ</t>
    </r>
    <r>
      <rPr>
        <sz val="12"/>
        <rFont val="Century Gothic"/>
        <family val="2"/>
      </rPr>
      <t>, за спољашњу монтажу сл. типу Dahua IPC-HFW3249E-AS-LED-0280B, 2MP мрежна камера у bullet кућишту са Full-color технологијом.1/2.8” CMOS са прогресивним скенирањем. Color: 0.0015 Lux@F1.0. Максимална резолуција 1920x1080. Фиксна оптика 2.8mm. Компресија H.265+/H.264+. Ниво заштите IP67. 120dB WDR. Домет LED диода 30 метара. 1x alarm in, 1x alarm out, 1x audio in, 1x audio out. интегрисан микрофон. Слот за  microSDкартицу до 256GB. Видео аналитика и део аналитика: Tripwire, intrusion. 12v напајање,PoE. Одговарајућа дозна je PFA130-E. Носач за бандеру је PFA152-E.</t>
    </r>
  </si>
  <si>
    <r>
      <rPr>
        <b/>
        <sz val="12"/>
        <rFont val="Century Gothic"/>
        <family val="2"/>
      </rPr>
      <t>16-канални NVR са 16X PoE; Lite серија</t>
    </r>
    <r>
      <rPr>
        <sz val="12"/>
        <rFont val="Century Gothic"/>
        <family val="2"/>
      </rPr>
      <t>; До 8MP; 160Mbps; Метално кућиште, 2X SATA; Аларм I/O. 16-канални NVR са 16 PoE портова. Lite серија.Подржане резолуције снимања 8Mp/ 6Mp/ 5MP/ 4MP/ 3MP/ 1080P/ 1.3MP/ 720P. HDMI излаз (до 3840×2160). VGA. Multi screen приказ 1/4/8/9/16 камера. Подржане компресије Smart H.265/H.265/Smart H.264/H.264/MJPEG. Dual Stream. Bit rate – Access: 160 Mbps, Storage: 160 Mbps, Forward: 64 Mbps. Dekoding do 8 × 1080p@30 fps. RJ-45 port (10 /100M /1000M) + 16x 10/100Mbps PoE (IEEE802.3at) портова, до 25.5W на једном порту, 117Wукупно. 2 USB порта, USB2.0 – контрола мишем и backup. 2 SATA III порта – до 2 HDD (20TB maks.). Интероперабилност: ONVIF (profile T/S/G), CGI, SDK. Аудио улаз/излаз. 4 алармна улаза/ 2 алармна излаза.  Напајање 100-240VAc. Подржава прихват аналитике са камера: До 8 канала заштите пермитерa, 4 канала детекције лица и 12 канала SMD+ аналитике. Димензије 375mm × 327.4mm × 53.8mm (Š×D×V). Masa 2.63kg. CMS software (DSS). Web приступ. Software за iOS и Android платформе. P2P подршка. CE: EN62368-1. EN55032,EN55024, EN55035, EN61000-3-2, EN61000-3-3 EN50130-4.sl.tipu Dahua NVR4216-16P-4KS2/L</t>
    </r>
  </si>
  <si>
    <r>
      <rPr>
        <b/>
        <sz val="12"/>
        <rFont val="Century Gothic"/>
        <family val="2"/>
      </rPr>
      <t>Екстерни хард диск HDD 4TB; Seagate/Dahua SkyHawk surveillance серија</t>
    </r>
    <r>
      <rPr>
        <sz val="12"/>
        <rFont val="Century Gothic"/>
        <family val="2"/>
      </rPr>
      <t>; пројектован за употребу у DVR-овима и  NVR-овима; Za 24/7 апликације са до 32 HD камере; 1.000.000 сати MTBF; 3.5″, 4TB, 64MB cache, SATA 6Gb/s, R/V (Rotational Vibration) Sensor; Погодан за примену у multi-drive RAID конфигурација, сл.типу Dahua Skyhawk Hard disk ST4000VX000.</t>
    </r>
  </si>
  <si>
    <r>
      <rPr>
        <b/>
        <sz val="12"/>
        <rFont val="Century Gothic"/>
        <family val="2"/>
      </rPr>
      <t>Испорука и полагање у  цевима рачунарског инсталационог кабла</t>
    </r>
    <r>
      <rPr>
        <sz val="12"/>
        <rFont val="Century Gothic"/>
        <family val="2"/>
      </rPr>
      <t xml:space="preserve"> F/FTP CAT6a, комплет са израдом конектора и повезивањем на оба краја.</t>
    </r>
  </si>
  <si>
    <r>
      <rPr>
        <b/>
        <sz val="12"/>
        <rFont val="Century Gothic"/>
        <family val="2"/>
      </rPr>
      <t xml:space="preserve">Испорука и уградња ХФ гибљивих цеви ф 23mm положених у зиду </t>
    </r>
    <r>
      <rPr>
        <sz val="12"/>
        <rFont val="Century Gothic"/>
        <family val="2"/>
      </rPr>
      <t xml:space="preserve">испод малтера, у шупљим зидовима или приликом слободног вођења кабла изнад спуштеног плафона. </t>
    </r>
  </si>
  <si>
    <r>
      <rPr>
        <b/>
        <sz val="12"/>
        <rFont val="Century Gothic"/>
        <family val="2"/>
      </rPr>
      <t>Modul RJ45 cat.6 plug</t>
    </r>
    <r>
      <rPr>
        <sz val="12"/>
        <rFont val="Century Gothic"/>
        <family val="2"/>
      </rPr>
      <t xml:space="preserve"> конектор за завршетак кабла на страни камере. Набавка, испорука и монтажа.</t>
    </r>
  </si>
  <si>
    <r>
      <rPr>
        <b/>
        <sz val="12"/>
        <rFont val="Century Gothic"/>
        <family val="2"/>
      </rPr>
      <t>Испитивање инсталације</t>
    </r>
    <r>
      <rPr>
        <sz val="12"/>
        <rFont val="Century Gothic"/>
        <family val="2"/>
      </rPr>
      <t>, подешавање и пуштање у рад.</t>
    </r>
  </si>
  <si>
    <r>
      <rPr>
        <b/>
        <sz val="12"/>
        <rFont val="Century Gothic"/>
        <family val="2"/>
      </rPr>
      <t xml:space="preserve">Израда пројектне документације изведеног стања </t>
    </r>
    <r>
      <rPr>
        <sz val="12"/>
        <rFont val="Century Gothic"/>
        <family val="2"/>
      </rPr>
      <t>телекомуникационих и сигналних инсталација видео надзора у DWFx формату и у штампаној форми у три примерка.</t>
    </r>
  </si>
  <si>
    <t>ПРОТИВПРОВАЛА</t>
  </si>
  <si>
    <r>
      <rPr>
        <b/>
        <sz val="12"/>
        <rFont val="Century Gothic"/>
        <family val="2"/>
      </rPr>
      <t>Aлармна централа еквивалентна типу SP 6000 Paradox, подржава функцију StayD, 4-жилни бус за проширење</t>
    </r>
    <r>
      <rPr>
        <sz val="12"/>
        <rFont val="Century Gothic"/>
        <family val="2"/>
      </rPr>
      <t xml:space="preserve"> (могућност повезивања до 15 шифратора), 8 зонских улаза на плочи или 16 са дуплицирањем зона; проширива до 32 зоне, 2 (+ 2 опциона) PGM излаза на плочи, избор позитивног или негативног окидања, 1 алармни релеј (као опција), подржава до 16 PGM-ова, 2 партиције (1 у случају када се користи шифратор K636), 32 корисничке шифре, подржава GPRS i GSM Module (PCS serije), IP Modul (IP100), и гласовни модул (VDMP3); страна 11, 1.5A импулсно напајање, могућност унапређења Fimrware-a на лицу места помоћу 307USB, лако програмирање путем менија за Instalatere, Master и шифра за одржавање, бројеви телефона: 3 за мониторинг центар, 5 за личне бројеве, и 1 за Pager извештаје, патентирано 2-оптокаплерско коло за бирање – најпоузданији комуникатор у индустрији, функција аутоматског преласка на летње/зимско време, Soft reset централе помоћу тастера (ресетовање на фабричке вредности и рестарт), директна веза са програмом BabyWare при брзини од 9.6Kbps, меморија за 256 догађаја, подржава REM3, двосмерна комуникација (захтева RTX3, V1.31 или новија), подржава RX1 бежичични пријемник, као и RTX3 бежични модул за проширење, физички се смешта у металну кутију димензија 20 × 25.5 × 7.6 cm (8 × 10 × 3 in.) i 28 × 28 × 7.6 cm (11 × 11 × 3 in.)</t>
    </r>
  </si>
  <si>
    <t>Набавка, испорука, монтажа, повезивање на кабловску инсталацију и подешавање.</t>
  </si>
  <si>
    <t xml:space="preserve">Комуникацијски модул сл.типу ПЦС250 Парадоx модул за телефонску дојаву, гласовни комуникатор, могућност позивања до 16 телефонских бројева, активација/деактивација система путем телефона. </t>
  </si>
  <si>
    <t>LiHCH 6x0,25 mm2</t>
  </si>
  <si>
    <t>J-H(St)H 2x2x0,8 mm</t>
  </si>
  <si>
    <t>F/FTP Cat6a</t>
  </si>
  <si>
    <t>Набавка, испорука и полагање.</t>
  </si>
  <si>
    <t>Остали непредвиђени трошкови и ситан потрошни материјал.</t>
  </si>
  <si>
    <t>Завршна електрична мерења, издавање упутстава и атеста, обука корисника, конфигурисање система и пуштање у рад.</t>
  </si>
  <si>
    <r>
      <rPr>
        <b/>
        <sz val="12"/>
        <rFont val="Century Gothic"/>
        <family val="2"/>
      </rPr>
      <t>Набавка, испорука, монтажа, повезивање</t>
    </r>
    <r>
      <rPr>
        <sz val="12"/>
        <rFont val="Century Gothic"/>
        <family val="2"/>
      </rPr>
      <t xml:space="preserve"> на кабловску инсталацију и подешавање.</t>
    </r>
  </si>
  <si>
    <r>
      <rPr>
        <b/>
        <sz val="12"/>
        <rFont val="Century Gothic"/>
        <family val="2"/>
      </rPr>
      <t>Носач детектора, 3 у 1 носач</t>
    </r>
    <r>
      <rPr>
        <sz val="12"/>
        <rFont val="Century Gothic"/>
        <family val="2"/>
      </rPr>
      <t>, омогућена монтажа на плафон, зид или угаона монтажа, сл.типу 469-Парадоx.</t>
    </r>
  </si>
  <si>
    <r>
      <rPr>
        <b/>
        <sz val="12"/>
        <rFont val="Century Gothic"/>
        <family val="2"/>
      </rPr>
      <t>Жичани ЛЦД Шифратор са 32 Карактера</t>
    </r>
    <r>
      <rPr>
        <sz val="12"/>
        <rFont val="Century Gothic"/>
        <family val="2"/>
      </rPr>
      <t xml:space="preserve"> сл.типу Paradox К32LCD,32 карактера, плави LCD екран са програмабилним називима, приказ зона у аларму у реалном времену (док се не деактивира аларм), лако и брзо програмирање система путем вођеног Менија (инсталатерски и кориснички), ЛЕД диода за статус StauD функције, унапређење фимрwаре-а на лицу места помоћу 307USB, подесиво позадинско осветљење, контраст и брзина кретања кроз мени, подржава 2 партиције, подржава функцију StauD, 1 зонски улаз на шифратору, 8 Програмских тастера, независно подесива времена за звучну сигнализацију отворених зона, 3 тастера за активацију хитних аларма, повезивање на 4-жилни бус за проширење.</t>
    </r>
  </si>
  <si>
    <r>
      <rPr>
        <b/>
        <sz val="12"/>
        <rFont val="Century Gothic"/>
        <family val="2"/>
      </rPr>
      <t>Спољашња сирена са блицером сл.типу HPA702Л</t>
    </r>
    <r>
      <rPr>
        <sz val="12"/>
        <rFont val="Century Gothic"/>
        <family val="2"/>
      </rPr>
      <t>, акустичан излаз: 103 дБ (А) @ 3 м., кутија – ливени алуминијум, додатна решетка против разбијања – опционо, степен заштите – IP 34, електронска заштита против пробијања – опционо, електронска заштиту против пене – опционо, сигнализација при прегревању – опционо, 16 програмабилних звукова, демо Функција за преслушавање звукова (при нижој јачини звука), ЛЕД светло са потрошњом од 7 мА, самодијагностика сирене и нивоа батерије, напајање: 13,8 В, радни напон: 9 ÷ 15 В, максимална потрошња при аларму: 750 мА, радна температура: -25 °Ц ÷ +75 °Ц, потпуно заштићена против отварања и саботаже – Н.Ц. (24ВДЦ – 1А), одговарајући акумулатор: 12В 2,2 Ах</t>
    </r>
  </si>
  <si>
    <r>
      <rPr>
        <b/>
        <sz val="12"/>
        <rFont val="Century Gothic"/>
        <family val="2"/>
      </rPr>
      <t>Инсталациони каблови од материјала без халогених елемената</t>
    </r>
    <r>
      <rPr>
        <sz val="12"/>
        <rFont val="Century Gothic"/>
        <family val="2"/>
      </rPr>
      <t>. Набавка, испорука и полагање на носаче каблова, у каналице или у савитљиве цеви испод завршне обраде плафона / зида.</t>
    </r>
  </si>
  <si>
    <r>
      <rPr>
        <b/>
        <sz val="12"/>
        <rFont val="Century Gothic"/>
        <family val="2"/>
      </rPr>
      <t>Инсталациона цев унутрашњег пречника ф 16-23 мм</t>
    </r>
    <r>
      <rPr>
        <sz val="12"/>
        <rFont val="Century Gothic"/>
        <family val="2"/>
      </rPr>
      <t>, постављање у фази грађевинских радова испод завршне обраде зида / плафона.</t>
    </r>
  </si>
  <si>
    <r>
      <rPr>
        <b/>
        <sz val="12"/>
        <rFont val="Century Gothic"/>
        <family val="2"/>
      </rPr>
      <t>8-канални NVR sa 8X PoE; Lite серија</t>
    </r>
    <r>
      <rPr>
        <sz val="12"/>
        <rFont val="Century Gothic"/>
        <family val="2"/>
      </rPr>
      <t>; До 12Mp; До 80Mbps; Метално кућиште; 1X SATA. 8-канални NVR. Lite серија. Подржане резолуције 12MP /8MP /5MP /4MP /3MP /2MP /720p /D1. HDMI излаз (до 3840×2160). VGA. Multi screen приказ 1/4/8/9 камера. Подржане компресије Smart H.265/H.265/Smart H.264/H.264. Dual Stream. Bit rate – Access: 80 Mbps, Storage: 80 Mbps, Forward: 60 Mbps. Dekoding do 1x 12MP@30 fps, 1x 8MP@30 fps, 2x 5MP@30 fps, 3x 4MP@30 fps, 6x 1080p@30 fps. RJ-45 port (10 /100M) + 8 × PoE портова, 10/100 Mbps. PoE буджет 72W, до 25.5W по порту. 2 USB порта, USB2.0 – контрола мишем и backup. 1 SATA III port – до 1 HDD (16TB maks.). Интероперабилност: ONVIF(profile T/S/G), CGI, SDK. Аудио улаз/излаз. Напајање 48/53VDc, 2/1.8 A. Подржава прихват аналитике са камера: До 4  канала заштите периметра, до 4 канала SMD+ аналитике. Димензије 260mm × 232.7mm × 47.6mm (Š×D×V). Маса 0.89kg. CMS software (DSS). Web приступ. Software za iOS i Android платформе. P2P подршка. CE: EN62368-1. EN55032. EN55024. EN55035. EN61000-3-2. EN61000-3-3. EN50130-4. сл.типу Dahua NVR2108HS-8P-S3</t>
    </r>
  </si>
  <si>
    <t>УКУПНО ЕЛЕКТРОЕНЕРГЕТСКЕ ИНСТАЛАЦИЈЕ-СЛАБА СТРУЈА</t>
  </si>
  <si>
    <r>
      <rPr>
        <b/>
        <sz val="12"/>
        <rFont val="Century Gothic"/>
        <family val="2"/>
      </rPr>
      <t>Микроталасни и инфрацрвени анти-маск детектор покрета</t>
    </r>
    <r>
      <rPr>
        <sz val="12"/>
        <rFont val="Century Gothic"/>
        <family val="2"/>
      </rPr>
      <t xml:space="preserve"> сл.типу Парадоx 525ДМ, анти-маск функција: детектује помераје у блиском окружењу, на раздаљини мањој од 0.75 м (2.5 фт.) у оквиру домета самог детектора, 2 врсте импулсног подешавања: 1 за типично окружење; 1 за одбацивање лажних аларма, напредно и добро избалансирано подешавање осетљивости, инсталатерски Тест Режим: дозвољава тестирање микроталасног и инфрацрвеног детектора осебно, ЛЕД индикација за анти-маск и инсталатерски тест режим.</t>
    </r>
  </si>
  <si>
    <t>24. МАШИНСКЕ ИНСТАЛАЦИЈЕ</t>
  </si>
  <si>
    <t>Стиропор за подно грејање дебљине 35 мм.</t>
  </si>
  <si>
    <t>л</t>
  </si>
  <si>
    <t xml:space="preserve">
Ø 28x1
</t>
  </si>
  <si>
    <t xml:space="preserve">
Ø 35x1
</t>
  </si>
  <si>
    <t xml:space="preserve">
Ø 42x1.5
</t>
  </si>
  <si>
    <t>Ø 28x1</t>
  </si>
  <si>
    <t>Ø 35x1</t>
  </si>
  <si>
    <t>Ø 42x1.5</t>
  </si>
  <si>
    <t>НАПОМЕНА:</t>
  </si>
  <si>
    <t>Понуђач је у обавези да у цену извођења овог типа инсталација уврсти и сав ситан неспецифициран материјал и опрему за несметано извоаење радова.Термоизолација пода као и формирање грејног естриха саставни су део предмера и предрацуна који се односи на архиектонско грађевински пројекат.</t>
  </si>
  <si>
    <r>
      <rPr>
        <b/>
        <sz val="12"/>
        <color rgb="FF231F20"/>
        <rFont val="Century Gothic"/>
        <family val="2"/>
      </rPr>
      <t>Испорука и монтажа компресионог фитинга</t>
    </r>
    <r>
      <rPr>
        <sz val="12"/>
        <color rgb="FF231F20"/>
        <rFont val="Century Gothic"/>
        <family val="2"/>
      </rPr>
      <t xml:space="preserve"> за цеви 16x2 мм комплет 2 ком.
</t>
    </r>
  </si>
  <si>
    <r>
      <rPr>
        <b/>
        <sz val="12"/>
        <color rgb="FF231F20"/>
        <rFont val="Century Gothic"/>
        <family val="2"/>
      </rPr>
      <t>Набавка, испорука и монтажа бакарних цеви</t>
    </r>
    <r>
      <rPr>
        <sz val="12"/>
        <color rgb="FF231F20"/>
        <rFont val="Century Gothic"/>
        <family val="2"/>
      </rPr>
      <t xml:space="preserve"> димензија и квалитета материјала по стандардима СРПС Ц.Д5.020,СРПС Ц.Д5.200, СРПС Ц.Д5.501, СРПС Ц.Д5.502. Димензије цеви су:
</t>
    </r>
  </si>
  <si>
    <t xml:space="preserve">МАШИНСКИ РАДОВИ У МАШИНСКОЈ ПРОСТОРИЈИ
</t>
  </si>
  <si>
    <r>
      <rPr>
        <b/>
        <sz val="12"/>
        <color rgb="FF231F20"/>
        <rFont val="Century Gothic"/>
        <family val="2"/>
      </rPr>
      <t>Испорука и монтажа затворене експанзионе посуде</t>
    </r>
    <r>
      <rPr>
        <sz val="12"/>
        <color rgb="FF231F20"/>
        <rFont val="Century Gothic"/>
        <family val="2"/>
      </rPr>
      <t xml:space="preserve"> са мембраном,  запремине В=25 лит, производ “ЕЛБИ”-Италија, тип ЕР-ЦЕ 25 или слицно.
</t>
    </r>
  </si>
  <si>
    <r>
      <rPr>
        <b/>
        <sz val="12"/>
        <color rgb="FF231F20"/>
        <rFont val="Century Gothic"/>
        <family val="2"/>
      </rPr>
      <t xml:space="preserve">Испорука и монтажа вентила сигурности </t>
    </r>
    <r>
      <rPr>
        <sz val="12"/>
        <color rgb="FF231F20"/>
        <rFont val="Century Gothic"/>
        <family val="2"/>
      </rPr>
      <t xml:space="preserve">са опругом и то:
за експанзиони суд ДН15НП6
</t>
    </r>
  </si>
  <si>
    <t>Ø 42x1</t>
  </si>
  <si>
    <t>компл</t>
  </si>
  <si>
    <t xml:space="preserve">кг </t>
  </si>
  <si>
    <t xml:space="preserve">КЛИМА КОМОРЕ
</t>
  </si>
  <si>
    <t>Ø12,70x0,8 мм</t>
  </si>
  <si>
    <t>Ø28,58x1,0 мм</t>
  </si>
  <si>
    <t xml:space="preserve">ВРФ систем
</t>
  </si>
  <si>
    <t xml:space="preserve">Ø6,35x0,8 мм
</t>
  </si>
  <si>
    <t xml:space="preserve">Ø9,52x0,8 мм
</t>
  </si>
  <si>
    <t xml:space="preserve">Ø12,70x0,8 мм
</t>
  </si>
  <si>
    <t xml:space="preserve">Ø15,88x1,0 мм
</t>
  </si>
  <si>
    <t xml:space="preserve">Ø22,2x1,0 мм
</t>
  </si>
  <si>
    <t xml:space="preserve">ВЕНТИЛАЦИЈА
</t>
  </si>
  <si>
    <t>КОМ</t>
  </si>
  <si>
    <t xml:space="preserve">1200x¢158
</t>
  </si>
  <si>
    <t xml:space="preserve">1050x¢158
</t>
  </si>
  <si>
    <t xml:space="preserve">1050x¢198
</t>
  </si>
  <si>
    <t xml:space="preserve">250x200
</t>
  </si>
  <si>
    <t xml:space="preserve">200x200
</t>
  </si>
  <si>
    <t xml:space="preserve">600x200
</t>
  </si>
  <si>
    <t xml:space="preserve">¢630
</t>
  </si>
  <si>
    <t xml:space="preserve">1000x700
</t>
  </si>
  <si>
    <t xml:space="preserve">400x300
</t>
  </si>
  <si>
    <t xml:space="preserve">400x400
</t>
  </si>
  <si>
    <t xml:space="preserve">Ø160 мм
</t>
  </si>
  <si>
    <t xml:space="preserve">Ø200 мм
</t>
  </si>
  <si>
    <t xml:space="preserve">ГРАЂЕВИНСКИ И ПП РАДОВИ У МАШИНСКИМ ПРОСТОРИЈАМА
</t>
  </si>
  <si>
    <t>УКУПНО МАШИНСКЕ ИНСТАЛАЦИЈЕ</t>
  </si>
  <si>
    <r>
      <rPr>
        <b/>
        <sz val="12"/>
        <color theme="1"/>
        <rFont val="Century Gothic"/>
        <family val="2"/>
      </rPr>
      <t>Израда преградног зида дебљине 15 цм у приземљу</t>
    </r>
    <r>
      <rPr>
        <sz val="12"/>
        <color theme="1"/>
        <rFont val="Century Gothic"/>
        <family val="2"/>
      </rPr>
      <t>, једнострука метална потконструкција обложена обострано двоструким гипс картонским плочама ГКБ 12,5 мм, систем. Преградни неносив зид израдити од поцинкованих профила ЦW 100, поставити камену вуну дебљине 100 мм и обложити двоструким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м² постављене површине.</t>
    </r>
  </si>
  <si>
    <r>
      <rPr>
        <b/>
        <sz val="12"/>
        <color theme="1"/>
        <rFont val="Century Gothic"/>
        <family val="2"/>
      </rPr>
      <t>Израда преградног зида дебљине 20,5 цм, на спрату</t>
    </r>
    <r>
      <rPr>
        <sz val="12"/>
        <color theme="1"/>
        <rFont val="Century Gothic"/>
        <family val="2"/>
      </rPr>
      <t xml:space="preserve">, двострука метална потконструкција обложена обострано гипс картонским плочама ГКБ 12,5 мм, систем. Преградни зид израдити од двоструких поцинкованих профила ЦW 100+100, поставити камену вуну дебљине 100 мм и обложити двоструким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м² постављене површине.
</t>
    </r>
  </si>
  <si>
    <r>
      <rPr>
        <b/>
        <sz val="12"/>
        <color theme="1"/>
        <rFont val="Century Gothic"/>
        <family val="2"/>
      </rPr>
      <t>Облагање зидова двоструким гипс-картонским плочама</t>
    </r>
    <r>
      <rPr>
        <sz val="12"/>
        <color theme="1"/>
        <rFont val="Century Gothic"/>
        <family val="2"/>
      </rPr>
      <t xml:space="preserve"> ГКБ 12,5мм, са израдом металне потконструкције причвршћене за зид. Укупна дебљина облоге је 48 мм. Металну потконструкцију израдити од поцинкованих профила ЦД 60x27 мм са ојачањима, а по пројекту и упутству произвођача. Зид обложити минералном вуном дебљине 75 мм, а затим поставити и причврстити гипс картонске плоче. Саставе обрадити глет масом и бандаж траком, по упутству пројектанта.
Позиција се односи на зидове у приземљу и на спрату,  формирање лукова над пролазима у салу, у приземљу и на спрату, затварање прозорских отвора са унутрашње стране и ниша у зидовима.  У цену улази и радна скела.
Обрачун по м².
</t>
    </r>
  </si>
  <si>
    <r>
      <rPr>
        <b/>
        <sz val="12"/>
        <color theme="1"/>
        <rFont val="Century Gothic"/>
        <family val="2"/>
      </rPr>
      <t xml:space="preserve">Израда спуштеног плафона са двоструким гипс-картонским плочама </t>
    </r>
    <r>
      <rPr>
        <sz val="12"/>
        <color theme="1"/>
        <rFont val="Century Gothic"/>
        <family val="2"/>
      </rPr>
      <t xml:space="preserve">са челичном потконструкцијом и облагање гипс картонским плочама ГКБ 12,5мм. Потконструкцију израдити од носивих и монтажних поцинкованих профила ЦД 60x27 мм причвршћених за носиви плафон и обложити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Позиција се односи на облагање свих плафона у објекту и косе плоче степеница-трибина у сали.
Обрачун по м² постављене површине.
</t>
    </r>
  </si>
  <si>
    <r>
      <rPr>
        <b/>
        <sz val="12"/>
        <color theme="1"/>
        <rFont val="Century Gothic"/>
        <family val="2"/>
      </rPr>
      <t>Облагање кровне конструкције таванских простора двоструким ватроотпорним Fireboard А1 гипс картонским плочама ГМ-Ф  2х25,0мм,</t>
    </r>
    <r>
      <rPr>
        <sz val="12"/>
        <color theme="1"/>
        <rFont val="Century Gothic"/>
        <family val="2"/>
      </rPr>
      <t xml:space="preserve"> са израдом металне потконструкције причвршћене. Металну потконструкцију израдити од поцинкованих профила ЦД 60x27 мм, а по пројекту и упутству произвођача. Облагање извести у систему К214, а према стандарду SRP S EN 15281-1, ватроотпорности 120 минута.  Саставе обрадити глет масом и бандаж траком, по упутству пројектанта.
Обрачун по м².</t>
    </r>
  </si>
  <si>
    <r>
      <rPr>
        <b/>
        <sz val="12"/>
        <color theme="1"/>
        <rFont val="Century Gothic"/>
        <family val="2"/>
      </rPr>
      <t>Формирање два ревизиона отвора у таваници са двоструким Fireboard А1 гипс картонским плочама ГМ-Ф  25,0мм</t>
    </r>
    <r>
      <rPr>
        <sz val="12"/>
        <color theme="1"/>
        <rFont val="Century Gothic"/>
        <family val="2"/>
      </rPr>
      <t xml:space="preserve">. 
Алу ревизиони отвор са скривеним системом за затварање, елоксирано, са уграђеном Fireboard А1 гипс картонским плочама  50,0мм (2x 25мм). Ревизијска вратанца се уграђују у гипскартонске спуштене плафоне а служе као ревизиони отвор за лакши приступ скривеним инсталацијама. Димензије:  60x60цм.
Обрачун по комаду ревизионог отвора.
</t>
    </r>
  </si>
  <si>
    <r>
      <rPr>
        <b/>
        <sz val="12"/>
        <color theme="1"/>
        <rFont val="Century Gothic"/>
        <family val="2"/>
      </rPr>
      <t>Облагање шпалетни прозора  са унутрашње старне</t>
    </r>
    <r>
      <rPr>
        <sz val="12"/>
        <color theme="1"/>
        <rFont val="Century Gothic"/>
        <family val="2"/>
      </rPr>
      <t xml:space="preserve"> ГКБ плочама и глетовање.
Обрачун по м².
</t>
    </r>
  </si>
  <si>
    <r>
      <rPr>
        <b/>
        <sz val="12"/>
        <color theme="1"/>
        <rFont val="Century Gothic"/>
        <family val="2"/>
      </rPr>
      <t>Израда и монтажа висећег ГК зида дебљине 20.5цм за видео пано,</t>
    </r>
    <r>
      <rPr>
        <sz val="12"/>
        <color theme="1"/>
        <rFont val="Century Gothic"/>
        <family val="2"/>
      </rPr>
      <t xml:space="preserve"> у приземљу. Двострука метална потконструкција обложена обострано гипс картонским плочама ГКБ 12,5 мм, систем. Зид израдити од двоструких поцинкованих профила CW 100+100, поставити камену вуну дебљине 100 мм и обложити двоструким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м² постављене површине.
</t>
    </r>
  </si>
  <si>
    <r>
      <t>Накнада</t>
    </r>
    <r>
      <rPr>
        <sz val="12"/>
        <color theme="1"/>
        <rFont val="Century Gothic"/>
        <family val="2"/>
      </rPr>
      <t xml:space="preserve"> </t>
    </r>
    <r>
      <rPr>
        <b/>
        <sz val="12"/>
        <color theme="1"/>
        <rFont val="Century Gothic"/>
        <family val="2"/>
      </rPr>
      <t>за заузеће тротоара</t>
    </r>
    <r>
      <rPr>
        <sz val="12"/>
        <color theme="1"/>
        <rFont val="Century Gothic"/>
        <family val="2"/>
      </rPr>
      <t>. Обрачун по данима заузетости.</t>
    </r>
  </si>
  <si>
    <r>
      <rPr>
        <b/>
        <sz val="12"/>
        <color theme="1"/>
        <rFont val="Century Gothic"/>
        <family val="2"/>
      </rPr>
      <t>Прикупљање шута и одвоз шута</t>
    </r>
    <r>
      <rPr>
        <sz val="12"/>
        <color theme="1"/>
        <rFont val="Century Gothic"/>
        <family val="2"/>
      </rPr>
      <t xml:space="preserve">. Прикупити шут, вишак земље и други отпадни материјал, утоварити у камион и одвести на  депонију удаљености 10км према упутству инвеститора. 
Обрачун паушално.
</t>
    </r>
  </si>
  <si>
    <r>
      <rPr>
        <b/>
        <sz val="12"/>
        <color theme="1"/>
        <rFont val="Century Gothic"/>
        <family val="2"/>
      </rPr>
      <t>Демонтажа пода од камених плоча/опеке</t>
    </r>
    <r>
      <rPr>
        <sz val="12"/>
        <color theme="1"/>
        <rFont val="Century Gothic"/>
        <family val="2"/>
      </rPr>
      <t xml:space="preserve"> у земљаној подлози у подруму. Плоче демонтирати, очистити и сложити на место према упутству инвеститора. Шут изнети, утоварити у камион и одвести на место које одреди инвеститор до 10 км удаљености.
Обрачун по м² пода .
</t>
    </r>
  </si>
  <si>
    <r>
      <rPr>
        <b/>
        <sz val="12"/>
        <color theme="1"/>
        <rFont val="Century Gothic"/>
        <family val="2"/>
      </rPr>
      <t>Обијање зидних керамичких плочица на лепку</t>
    </r>
    <r>
      <rPr>
        <sz val="12"/>
        <color theme="1"/>
        <rFont val="Century Gothic"/>
        <family val="2"/>
      </rPr>
      <t xml:space="preserve">, са свим слојевима до опеке. Позиција обухвата обијање, утовар и одвожење на место према упутству инвеститора до 10км удаљености. 
Обрачун по м² зидних плочица.
</t>
    </r>
  </si>
  <si>
    <r>
      <rPr>
        <b/>
        <sz val="12"/>
        <color theme="1"/>
        <rFont val="Century Gothic"/>
        <family val="2"/>
      </rPr>
      <t>Израда хоризонталне хидроизолације</t>
    </r>
    <r>
      <rPr>
        <sz val="12"/>
        <color theme="1"/>
        <rFont val="Century Gothic"/>
        <family val="2"/>
      </rPr>
      <t xml:space="preserve"> на позицијама подних плоча у подруму и у приземљу. Изолацију радити преко потпуно суве и чисте подлоге са повијањем уз зид. Варење битуменских трака извести загревањем траке пламеником са отвореним пламеном, размекшавањем битуменске масе површине која се лепи и слепљивањем сопственом масом за подлогу. Траку залепити целом површином, са преклопима 10цм, посебну пажњу посветити варењу спојева.
Обрачну по м².
</t>
    </r>
  </si>
  <si>
    <r>
      <rPr>
        <b/>
        <sz val="12"/>
        <color theme="1"/>
        <rFont val="Century Gothic"/>
        <family val="2"/>
      </rPr>
      <t>Постављање фалцованог, вентилирајућег црепа са снегобранима и свим пратећим фазонским елементима</t>
    </r>
    <r>
      <rPr>
        <sz val="12"/>
        <color theme="1"/>
        <rFont val="Century Gothic"/>
        <family val="2"/>
      </rPr>
      <t xml:space="preserve">. Цреп мора бити раван, неоштећен и квалитетан. У цену улазе и постављање слемена од слемењака у продужном малтеру. Све фазонске елементе, вентилирајуће црепове и црепове са уграђеним снегобранима извести према упутствима произвођача.
Обрачун по м² постављене површине према косој пројекцији крова.
</t>
    </r>
  </si>
  <si>
    <r>
      <rPr>
        <b/>
        <sz val="12"/>
        <color theme="1"/>
        <rFont val="Century Gothic"/>
        <family val="2"/>
      </rPr>
      <t>Израда фасаде са монтажом орнаменталне пластике</t>
    </r>
    <r>
      <rPr>
        <sz val="12"/>
        <color theme="1"/>
        <rFont val="Century Gothic"/>
        <family val="2"/>
      </rPr>
      <t xml:space="preserve">, а све према према претходно узетим узорцима постојеће фасадне пластике. Након чишћења фуга и малтерисања фасаде од опеке,  претходном изгледу објекта у складу са доступним материјалом о изворном изгледу објекта и установљеном на лицу места изворном пигменту фасадних боја, бојење и рељефизација, након малтерисања термоизолационим малтером и прелаз силиконским премазом од утицаја влаге и атмосферилија, а све према упутствима пројектаната и Завода за заштиту споменика културе.
Обрачун по м².
</t>
    </r>
  </si>
  <si>
    <t>Eлектроенергетске инсталације - јака струја</t>
  </si>
  <si>
    <t>Eлектроенергетске инсталације - слаба струја</t>
  </si>
  <si>
    <t>Машинске инсталације</t>
  </si>
  <si>
    <r>
      <rPr>
        <b/>
        <sz val="12"/>
        <rFont val="Century Gothic"/>
        <family val="2"/>
      </rPr>
      <t>Ивична изолациона трака профилисана од екструдираног PE-пенастог</t>
    </r>
    <r>
      <rPr>
        <sz val="12"/>
        <rFont val="Century Gothic"/>
        <family val="2"/>
      </rPr>
      <t xml:space="preserve"> </t>
    </r>
    <r>
      <rPr>
        <b/>
        <sz val="12"/>
        <rFont val="Century Gothic"/>
        <family val="2"/>
      </rPr>
      <t>материјала</t>
    </r>
    <r>
      <rPr>
        <sz val="12"/>
        <rFont val="Century Gothic"/>
        <family val="2"/>
      </rPr>
      <t xml:space="preserve"> за потребно одвајање естриха од ивичних грађевинских делова код конструкција подних површина према DIN18560 и DIN EN 1264 као и за одвајање грађевинских делова при зидном грејању. Понашање при пожару према DIN 4102: Б2 нормално гореће самолепљива ради причвршћена на зид профилисана, ради флексибилног прилагођавања ћошковима у просторији интегрисана фолија са нанетом лепљивом траком са доње стране
Боја:сива                                                  Дебљина: 10 мм
Висина: 180 мм</t>
    </r>
  </si>
  <si>
    <r>
      <rPr>
        <b/>
        <sz val="12"/>
        <rFont val="Century Gothic"/>
        <family val="2"/>
      </rPr>
      <t>Набавка, испорука и монтажа цеви</t>
    </r>
    <r>
      <rPr>
        <sz val="12"/>
        <rFont val="Century Gothic"/>
        <family val="2"/>
      </rPr>
      <t xml:space="preserve"> за регистре подног панелног грејања.
16 x 2,0 котур 120 м
Материјал:  (Alu PE Ha Полиетилен умрежен под високим притиском са запорним слојем против дифузије кисеоника (DIN16892/DIN 4726/DIN 4729)
Спољни пречник цеви 16 мм Дебљина зида цеви 2,0 мм
</t>
    </r>
  </si>
  <si>
    <r>
      <rPr>
        <b/>
        <sz val="12"/>
        <rFont val="Century Gothic"/>
        <family val="2"/>
      </rPr>
      <t xml:space="preserve">Набавка, испорука и монтажа,разделника и сабирника подног грејања </t>
    </r>
    <r>
      <rPr>
        <sz val="12"/>
        <rFont val="Century Gothic"/>
        <family val="2"/>
      </rPr>
      <t xml:space="preserve">слично производу, следећих типова и димензија:
Разделник и сабирник са 4 круга
Разделник грејних кругова
Бр. грејних кругова: 4- 0-5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причвршћење
- налепница за означавање Материјал: месинг МС 63
</t>
    </r>
  </si>
  <si>
    <r>
      <rPr>
        <b/>
        <sz val="12"/>
        <rFont val="Century Gothic"/>
        <family val="2"/>
      </rPr>
      <t xml:space="preserve">Набавка, испорука и монтажа,разделника и сабирника подног грејања </t>
    </r>
    <r>
      <rPr>
        <sz val="12"/>
        <rFont val="Century Gothic"/>
        <family val="2"/>
      </rPr>
      <t xml:space="preserve">слично производу, следећих типова и димензија:
Разделник и сабирник са 5 кругова
Разделник грејних кругова
Бр. грејних кругова: 5- 0-5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прицвршћење
- налепница за означавање Материјал: месинг МС 63
</t>
    </r>
  </si>
  <si>
    <r>
      <rPr>
        <b/>
        <sz val="12"/>
        <rFont val="Century Gothic"/>
        <family val="2"/>
      </rPr>
      <t>Разделник и сабирник са 6 кругова</t>
    </r>
    <r>
      <rPr>
        <sz val="12"/>
        <rFont val="Century Gothic"/>
        <family val="2"/>
      </rPr>
      <t xml:space="preserve">
Разделник грејних кругова
Бр. грејних кругова: 6- 0-5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причвршћење
- налепница за означавање Материјал: месинг МС 63
</t>
    </r>
  </si>
  <si>
    <r>
      <rPr>
        <b/>
        <sz val="12"/>
        <color rgb="FF231F20"/>
        <rFont val="Century Gothic"/>
        <family val="2"/>
      </rPr>
      <t xml:space="preserve">Разделник и сабирник са 10 кругова </t>
    </r>
    <r>
      <rPr>
        <sz val="12"/>
        <color rgb="FF231F20"/>
        <rFont val="Century Gothic"/>
        <family val="2"/>
      </rPr>
      <t xml:space="preserve">Разделник грејних кругова
Бр. грејних кругова: 10- 0-5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причвршћење
- налепница за означавање Материјал: месинг МС 63
</t>
    </r>
  </si>
  <si>
    <r>
      <rPr>
        <b/>
        <sz val="12"/>
        <color rgb="FF231F20"/>
        <rFont val="Century Gothic"/>
        <family val="2"/>
      </rPr>
      <t>Разделни ормар за угр. у зид</t>
    </r>
    <r>
      <rPr>
        <sz val="12"/>
        <color rgb="FF231F20"/>
        <rFont val="Century Gothic"/>
        <family val="2"/>
      </rPr>
      <t xml:space="preserve">
Разделни ормарић за уградњу у зид - тип IW Димензије: 850x730x110  Бр. кругова: 4 Материјал: челични лим, са прашкасто нанесеном фарбом, за уградњу у зид (испод малтера)
</t>
    </r>
  </si>
  <si>
    <r>
      <rPr>
        <b/>
        <sz val="12"/>
        <color rgb="FF231F20"/>
        <rFont val="Century Gothic"/>
        <family val="2"/>
      </rPr>
      <t>Адитив за естрих П, додатак за цементне естрихе</t>
    </r>
    <r>
      <rPr>
        <sz val="12"/>
        <color rgb="FF231F20"/>
        <rFont val="Century Gothic"/>
        <family val="2"/>
      </rPr>
      <t xml:space="preserve">
према DIN 18560, део 2 за побољшање топлотне проводљивости и повећање отпорности на притисак и истезање
без хлорида
</t>
    </r>
  </si>
  <si>
    <r>
      <rPr>
        <b/>
        <sz val="12"/>
        <color rgb="FF231F20"/>
        <rFont val="Century Gothic"/>
        <family val="2"/>
      </rPr>
      <t xml:space="preserve">Набавка, испорука и монтажа </t>
    </r>
    <r>
      <rPr>
        <sz val="12"/>
        <color rgb="FF231F20"/>
        <rFont val="Century Gothic"/>
        <family val="2"/>
      </rPr>
      <t>Uponor Smatrih</t>
    </r>
    <r>
      <rPr>
        <b/>
        <sz val="12"/>
        <color rgb="FF231F20"/>
        <rFont val="Century Gothic"/>
        <family val="2"/>
      </rPr>
      <t xml:space="preserve"> </t>
    </r>
    <r>
      <rPr>
        <sz val="12"/>
        <color rgb="FF231F20"/>
        <rFont val="Century Gothic"/>
        <family val="2"/>
      </rPr>
      <t xml:space="preserve"> Wаve Thermostat D+RH Stule T-169 за локалну регулацију температуре у просторијама.
</t>
    </r>
  </si>
  <si>
    <r>
      <rPr>
        <b/>
        <sz val="12"/>
        <color rgb="FF231F20"/>
        <rFont val="Century Gothic"/>
        <family val="2"/>
      </rPr>
      <t xml:space="preserve">Набавка, испорука и монтажа </t>
    </r>
    <r>
      <rPr>
        <sz val="12"/>
        <color rgb="FF231F20"/>
        <rFont val="Century Gothic"/>
        <family val="2"/>
      </rPr>
      <t>Uponor</t>
    </r>
    <r>
      <rPr>
        <b/>
        <sz val="12"/>
        <color rgb="FF231F20"/>
        <rFont val="Century Gothic"/>
        <family val="2"/>
      </rPr>
      <t xml:space="preserve"> </t>
    </r>
    <r>
      <rPr>
        <sz val="12"/>
        <color rgb="FF231F20"/>
        <rFont val="Century Gothic"/>
        <family val="2"/>
      </rPr>
      <t xml:space="preserve">Vario PLUS actuator NC који се монтирају на полазним круговима разделника подног грејања.
Uponor Smatrih Wave controller Pulse H-265
</t>
    </r>
  </si>
  <si>
    <r>
      <rPr>
        <b/>
        <sz val="12"/>
        <color rgb="FF231F20"/>
        <rFont val="Century Gothic"/>
        <family val="2"/>
      </rPr>
      <t xml:space="preserve">Завршни радови на изради инсталације за подног грејања, </t>
    </r>
    <r>
      <rPr>
        <sz val="12"/>
        <color rgb="FF231F20"/>
        <rFont val="Century Gothic"/>
        <family val="2"/>
      </rPr>
      <t xml:space="preserve">одвоз вишка материјала, чишћење градилишта,пробно пуштање у погон инсталације, обележавање инсталације
-паушално
</t>
    </r>
  </si>
  <si>
    <r>
      <rPr>
        <b/>
        <sz val="12"/>
        <color rgb="FF231F20"/>
        <rFont val="Century Gothic"/>
        <family val="2"/>
      </rPr>
      <t>За</t>
    </r>
    <r>
      <rPr>
        <sz val="12"/>
        <color rgb="FF231F20"/>
        <rFont val="Century Gothic"/>
        <family val="2"/>
      </rPr>
      <t xml:space="preserve"> спојни и заптивни материјал, фитинге и лукове, конзоле, држаче, чврсте тачке, дводелне цевне обујмице, вешаљке за цеви, розетне, зидне чауре, дисугас, оксиген, жицу за лемљење, кудељу, ланено уље, цемент, гипс, и остали материјал потребан за монтажу цеви узима се 50% од вредности цеви под предходном ставком овог дела предмера.
</t>
    </r>
  </si>
  <si>
    <r>
      <rPr>
        <b/>
        <sz val="12"/>
        <color rgb="FF231F20"/>
        <rFont val="Century Gothic"/>
        <family val="2"/>
      </rPr>
      <t>Набавка, испорука и монтажа изолације</t>
    </r>
    <r>
      <rPr>
        <sz val="12"/>
        <color rgb="FF231F20"/>
        <rFont val="Century Gothic"/>
        <family val="2"/>
      </rPr>
      <t xml:space="preserve"> за цевоводе  топле воде цевном изолацијом  дебљине 9 мм, за следеће димензије цеви:
</t>
    </r>
  </si>
  <si>
    <r>
      <rPr>
        <b/>
        <sz val="12"/>
        <color rgb="FF231F20"/>
        <rFont val="Century Gothic"/>
        <family val="2"/>
      </rPr>
      <t xml:space="preserve">Испорука и монтажа лоптастих вентила </t>
    </r>
    <r>
      <rPr>
        <sz val="12"/>
        <color rgb="FF231F20"/>
        <rFont val="Century Gothic"/>
        <family val="2"/>
      </rPr>
      <t xml:space="preserve">за рад са топлом водом, следећих димензија:
Р1”
</t>
    </r>
  </si>
  <si>
    <r>
      <rPr>
        <b/>
        <sz val="12"/>
        <color rgb="FF231F20"/>
        <rFont val="Century Gothic"/>
        <family val="2"/>
      </rPr>
      <t xml:space="preserve">Испорука и монтажа регулационих вентила </t>
    </r>
    <r>
      <rPr>
        <sz val="12"/>
        <color rgb="FF231F20"/>
        <rFont val="Century Gothic"/>
        <family val="2"/>
      </rPr>
      <t xml:space="preserve">тип HERZ Stromah са регулацијом
R1”
</t>
    </r>
  </si>
  <si>
    <r>
      <rPr>
        <b/>
        <sz val="12"/>
        <color rgb="FF231F20"/>
        <rFont val="Century Gothic"/>
        <family val="2"/>
      </rPr>
      <t>Испирање инсталације више пута хладном водом</t>
    </r>
    <r>
      <rPr>
        <sz val="12"/>
        <color rgb="FF231F20"/>
        <rFont val="Century Gothic"/>
        <family val="2"/>
      </rPr>
      <t xml:space="preserve"> све док из инсталације не потече потпуно чиста вода.
О извршеном испирању инсталације сачинити записник који потписују руководилац радова и надзорни орган.
-паушално
</t>
    </r>
  </si>
  <si>
    <r>
      <rPr>
        <b/>
        <sz val="12"/>
        <rFont val="Century Gothic"/>
        <family val="2"/>
      </rPr>
      <t>Набавка, израда и уградња челичне подконструкције од кутијастих профила</t>
    </r>
    <r>
      <rPr>
        <sz val="12"/>
        <rFont val="Century Gothic"/>
        <family val="2"/>
      </rPr>
      <t xml:space="preserve">. Челични роштиљ израдити тако да је на њему могућа уградња табли блажујки. Подконструкцију уградити на позицији изнад соба легата на I спрату као, а све према упуттву пројектаната и грађевинског инжењера задуженог за статику објекта.
Обрачун по кг челика.
</t>
    </r>
  </si>
  <si>
    <r>
      <rPr>
        <b/>
        <sz val="12"/>
        <rFont val="Century Gothic"/>
        <family val="2"/>
      </rPr>
      <t>Набавка, допремање и постављање блажујки дебљине 30мм</t>
    </r>
    <r>
      <rPr>
        <sz val="12"/>
        <rFont val="Century Gothic"/>
        <family val="2"/>
      </rPr>
      <t xml:space="preserve">. Блажујку од брезовог дрвета са фенолним филмом обострано пресвученим, поставити преко челичне конструкције на позицијама изнад соба легата на I спрату.
Обрачун по м².
</t>
    </r>
  </si>
  <si>
    <r>
      <rPr>
        <b/>
        <sz val="12"/>
        <rFont val="Century Gothic"/>
        <family val="2"/>
      </rPr>
      <t xml:space="preserve">Израда цементне кошуљице дебљине 6 цм. </t>
    </r>
    <r>
      <rPr>
        <sz val="12"/>
        <rFont val="Century Gothic"/>
        <family val="2"/>
      </rPr>
      <t xml:space="preserve">Кошуљицу извести преко уграђене блажујке на позицији соба легата на I спрату. Блажујку пре наношења кошуљице, очистити. Малтер за кошуљицу справити са просејаним шљунком "јединицом", размере 1:3 и неговати је док не очврсне.Обрачун по м² кошуљице.
</t>
    </r>
  </si>
  <si>
    <r>
      <rPr>
        <b/>
        <sz val="12"/>
        <color theme="1"/>
        <rFont val="Century Gothic"/>
        <family val="2"/>
      </rPr>
      <t>Монтажа и демонтажа металне цевасте фасадне скеле</t>
    </r>
    <r>
      <rPr>
        <sz val="12"/>
        <color theme="1"/>
        <rFont val="Century Gothic"/>
        <family val="2"/>
      </rPr>
      <t xml:space="preserve">, за радове у свему по важећим прописима и мерама ХТЗ-а. Скела мора бити статички стабилна, анкерована за објекат и прописно уземљена. На сваких 2,00 м висине поставити радне платформе. Са спољне стране платформи поставити фосне на "кант". Целокупну површину скеле покрити јутаним или ПВЦ засторима. Скелу прима и преко дневника даје дозволу за употребу статичар. Користи се за све време трајања радова. 
Обрачун по комплету монтиране скеле.
</t>
    </r>
  </si>
  <si>
    <r>
      <rPr>
        <b/>
        <sz val="12"/>
        <color theme="1"/>
        <rFont val="Century Gothic"/>
        <family val="2"/>
      </rPr>
      <t>Набавка и разастирање шљунка у слоју дебљине 10 цм, испод тротоара</t>
    </r>
    <r>
      <rPr>
        <sz val="12"/>
        <color theme="1"/>
        <rFont val="Century Gothic"/>
        <family val="2"/>
      </rPr>
      <t xml:space="preserve">. Тампонски слој шљунка насути у слојевима, набити и фино испланирати са толеранцијом по висини +1 цм. 
Обрачун по м³ набијеног шљунка.
</t>
    </r>
  </si>
  <si>
    <r>
      <rPr>
        <b/>
        <sz val="12"/>
        <color theme="1"/>
        <rFont val="Century Gothic"/>
        <family val="2"/>
      </rPr>
      <t>Израда АБ надвратних греда</t>
    </r>
    <r>
      <rPr>
        <sz val="12"/>
        <color theme="1"/>
        <rFont val="Century Gothic"/>
        <family val="2"/>
      </rPr>
      <t xml:space="preserve">, марке МБ 20. Израдити оплату и надвратнике армирати по детаљима и статичком прорачуну. Бетон уградити и неговати по прописима и према пројекту статике, описима и предмеру. У цену улазе и оплата, подупирачи и помоћна скела. 
Обрачун по м³ надвратника.
</t>
    </r>
  </si>
  <si>
    <r>
      <rPr>
        <b/>
        <sz val="12"/>
        <color theme="1"/>
        <rFont val="Century Gothic"/>
        <family val="2"/>
      </rPr>
      <t>Чишћење и обнова постојеће мермерне спомен плоче</t>
    </r>
    <r>
      <rPr>
        <sz val="12"/>
        <color theme="1"/>
        <rFont val="Century Gothic"/>
        <family val="2"/>
      </rPr>
      <t xml:space="preserve"> на уличној фасади објекта.                          Обрачун по комплету.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r>
      <rPr>
        <b/>
        <sz val="12"/>
        <color theme="1"/>
        <rFont val="Century Gothic"/>
        <family val="2"/>
      </rPr>
      <t xml:space="preserve">
</t>
    </r>
    <r>
      <rPr>
        <sz val="12"/>
        <color theme="1"/>
        <rFont val="Century Gothic"/>
        <family val="2"/>
      </rPr>
      <t xml:space="preserve">
</t>
    </r>
  </si>
  <si>
    <r>
      <rPr>
        <b/>
        <sz val="12"/>
        <rFont val="Century Gothic"/>
        <family val="2"/>
      </rPr>
      <t>RACK (FD) -Испорука и уградња  RACK ормана 42U/19"</t>
    </r>
    <r>
      <rPr>
        <sz val="12"/>
        <rFont val="Century Gothic"/>
        <family val="2"/>
      </rPr>
      <t xml:space="preserve"> сл.типу Netiks E6841 стојећи - опција вентилатор панел са термостатом (у наставку), флексибилна конструкција, точкићи и ножице са нивелацијом, бочне и задња страна се могу скинути ради једноставног приступа опреми, стаклена врата са бравом, мобилне предње и задње шине 19" са обележеним бројевима унита, врхунски естетски изглед, статичка носивост до 300kg, димензије 600x800x2000mm (ŠxDxV). У орман монтирати следећу пасивну опрему:</t>
    </r>
  </si>
  <si>
    <r>
      <rPr>
        <b/>
        <sz val="12"/>
        <rFont val="Century Gothic"/>
        <family val="2"/>
      </rPr>
      <t xml:space="preserve">Испорука и  уградња модуларних телефонско рачунарских прикључница </t>
    </r>
    <r>
      <rPr>
        <sz val="12"/>
        <rFont val="Century Gothic"/>
        <family val="2"/>
      </rPr>
      <t xml:space="preserve"> за уградњу у  модуларну дозну или ДЛП парапет. Дозне, носачи и маске дате су предмеру електроенергетских инсталација. Позиција подразумева повезивање инсталационог материјала и функционало испитивање. Предвиђен је следећи инсталациони материјал:</t>
    </r>
  </si>
  <si>
    <r>
      <rPr>
        <b/>
        <sz val="12"/>
        <color rgb="FF231F20"/>
        <rFont val="Century Gothic"/>
        <family val="2"/>
      </rPr>
      <t>Разделни ормар за угр. у зид</t>
    </r>
    <r>
      <rPr>
        <sz val="12"/>
        <color rgb="FF231F20"/>
        <rFont val="Century Gothic"/>
        <family val="2"/>
      </rPr>
      <t xml:space="preserve">
Разделни ормарић за уградњу у зид - тип IW Димензије: 550x730x110  Бр. кругова: 4 Материјал: челични лим, са прашкасто нанесеном фарбом, за уградњу у зид (испод малтера)
</t>
    </r>
  </si>
  <si>
    <r>
      <rPr>
        <b/>
        <sz val="12"/>
        <color rgb="FF231F20"/>
        <rFont val="Century Gothic"/>
        <family val="2"/>
      </rPr>
      <t>Хидрауличка проба на хладан хидраулички притисак</t>
    </r>
    <r>
      <rPr>
        <sz val="12"/>
        <color rgb="FF231F20"/>
        <rFont val="Century Gothic"/>
        <family val="2"/>
      </rPr>
      <t xml:space="preserve"> P=Prad+2.0 бар у минималном трајању од 6 цасова и осматрање инсталације у трајању од 24 часа. О извршеној проби на хладан хидраулицки притисак сацинити записник који потписују руководилац радова и надзорни орган
-паушално
</t>
    </r>
  </si>
  <si>
    <r>
      <rPr>
        <b/>
        <sz val="12"/>
        <color rgb="FF231F20"/>
        <rFont val="Century Gothic"/>
        <family val="2"/>
      </rPr>
      <t>Испорука и монтажа хватача нечистоће Р5/4”</t>
    </r>
    <r>
      <rPr>
        <sz val="12"/>
        <color rgb="FF231F20"/>
        <rFont val="Century Gothic"/>
        <family val="2"/>
      </rPr>
      <t xml:space="preserve">
</t>
    </r>
  </si>
  <si>
    <r>
      <rPr>
        <b/>
        <sz val="12"/>
        <color rgb="FF231F20"/>
        <rFont val="Century Gothic"/>
        <family val="2"/>
      </rPr>
      <t xml:space="preserve">Испорука и монтажа термоманометара опсега </t>
    </r>
    <r>
      <rPr>
        <sz val="12"/>
        <color rgb="FF231F20"/>
        <rFont val="Century Gothic"/>
        <family val="2"/>
      </rPr>
      <t xml:space="preserve">мерења 0-6 бара
</t>
    </r>
  </si>
  <si>
    <r>
      <rPr>
        <b/>
        <sz val="12"/>
        <color rgb="FF231F20"/>
        <rFont val="Century Gothic"/>
        <family val="2"/>
      </rPr>
      <t xml:space="preserve">Испорука и монтажа </t>
    </r>
    <r>
      <rPr>
        <sz val="12"/>
        <color rgb="FF231F20"/>
        <rFont val="Century Gothic"/>
        <family val="2"/>
      </rPr>
      <t xml:space="preserve">манометарске славине Р1/2”
</t>
    </r>
  </si>
  <si>
    <r>
      <rPr>
        <b/>
        <sz val="12"/>
        <color rgb="FF231F20"/>
        <rFont val="Century Gothic"/>
        <family val="2"/>
      </rPr>
      <t xml:space="preserve">Набавка, испорука и монтажа </t>
    </r>
    <r>
      <rPr>
        <sz val="12"/>
        <color rgb="FF231F20"/>
        <rFont val="Century Gothic"/>
        <family val="2"/>
      </rPr>
      <t xml:space="preserve">опшива од Al лима цевовода који се налази у машинским просторијама.
</t>
    </r>
  </si>
  <si>
    <r>
      <rPr>
        <b/>
        <sz val="12"/>
        <color rgb="FF231F20"/>
        <rFont val="Century Gothic"/>
        <family val="2"/>
      </rPr>
      <t>Испорука и монтажа славина за пуњење</t>
    </r>
    <r>
      <rPr>
        <sz val="12"/>
        <color rgb="FF231F20"/>
        <rFont val="Century Gothic"/>
        <family val="2"/>
      </rPr>
      <t xml:space="preserve"> и пражњење инсталације са капом и ланцем
Р3/4”
</t>
    </r>
  </si>
  <si>
    <t>Евентуално постављање система дојаве пожара са израдом техничке документације.</t>
  </si>
  <si>
    <r>
      <rPr>
        <b/>
        <sz val="12"/>
        <color rgb="FF231F20"/>
        <rFont val="Century Gothic"/>
        <family val="2"/>
      </rPr>
      <t>Набавка, испорука и монтажа циркулационих пумпи</t>
    </r>
    <r>
      <rPr>
        <sz val="12"/>
        <color rgb="FF231F20"/>
        <rFont val="Century Gothic"/>
        <family val="2"/>
      </rPr>
      <t xml:space="preserve">, производ "Грундфос", следећих типова:
МАГНА 1 32/80
</t>
    </r>
  </si>
  <si>
    <r>
      <rPr>
        <b/>
        <sz val="12"/>
        <color rgb="FF231F20"/>
        <rFont val="Century Gothic"/>
        <family val="2"/>
      </rPr>
      <t>Набавка, испорука и монтажа бакарних цеви</t>
    </r>
    <r>
      <rPr>
        <sz val="12"/>
        <color rgb="FF231F20"/>
        <rFont val="Century Gothic"/>
        <family val="2"/>
      </rPr>
      <t xml:space="preserve"> димензија и квалитета материјала по стандардима СРПС Ц.Д5.020,СРПС Ц.Д5.200, СРПС Ц.Д5.501, СРПС Ц.Д5.502. Димензије цеви су:
</t>
    </r>
  </si>
  <si>
    <r>
      <rPr>
        <b/>
        <sz val="12"/>
        <color rgb="FF231F20"/>
        <rFont val="Century Gothic"/>
        <family val="2"/>
      </rPr>
      <t>За</t>
    </r>
    <r>
      <rPr>
        <sz val="12"/>
        <color rgb="FF231F20"/>
        <rFont val="Century Gothic"/>
        <family val="2"/>
      </rPr>
      <t xml:space="preserve"> спојни и заптивни материјал, фитинге и лукове, конзоле, држаче, чврсте тацке, дводелне цевне обујмице, вешаљке за цеви, розетне, зидне чауре, дисугас, оксиген, жицу за лемљење, кудељу, ланено уље, цемент, гипс, и остали материјал потребан за монтажу цеви узима се 50% од вредности цеви под предходном ставком овог дела предмера.
</t>
    </r>
  </si>
  <si>
    <r>
      <rPr>
        <b/>
        <sz val="12"/>
        <color rgb="FF231F20"/>
        <rFont val="Century Gothic"/>
        <family val="2"/>
      </rPr>
      <t>Набавка, испорука и монтажа изолације</t>
    </r>
    <r>
      <rPr>
        <sz val="12"/>
        <color rgb="FF231F20"/>
        <rFont val="Century Gothic"/>
        <family val="2"/>
      </rPr>
      <t xml:space="preserve"> за цевоводе хладне и топле воде цевном изолацијом са парном браном, на бази полиетиленске пене, за следеће димензије цеви
</t>
    </r>
  </si>
  <si>
    <r>
      <rPr>
        <b/>
        <sz val="12"/>
        <color rgb="FF231F20"/>
        <rFont val="Century Gothic"/>
        <family val="2"/>
      </rPr>
      <t>Испорука и монтажа лоптастих вентила</t>
    </r>
    <r>
      <rPr>
        <sz val="12"/>
        <color rgb="FF231F20"/>
        <rFont val="Century Gothic"/>
        <family val="2"/>
      </rPr>
      <t xml:space="preserve"> за рад са топлом водом, следећих димензија:
Р5/4”
</t>
    </r>
  </si>
  <si>
    <r>
      <rPr>
        <b/>
        <sz val="12"/>
        <color rgb="FF231F20"/>
        <rFont val="Century Gothic"/>
        <family val="2"/>
      </rPr>
      <t>Набавка, испорука и монтажа</t>
    </r>
    <r>
      <rPr>
        <sz val="12"/>
        <color rgb="FF231F20"/>
        <rFont val="Century Gothic"/>
        <family val="2"/>
      </rPr>
      <t xml:space="preserve"> трокраке електромоторне  славине   са погоном, или сличан,
ДН 25 Квс 6.3
</t>
    </r>
  </si>
  <si>
    <r>
      <rPr>
        <b/>
        <sz val="12"/>
        <color rgb="FF231F20"/>
        <rFont val="Century Gothic"/>
        <family val="2"/>
      </rPr>
      <t>Израда, испорука и монтажа носача и држача опреме</t>
    </r>
    <r>
      <rPr>
        <sz val="12"/>
        <color rgb="FF231F20"/>
        <rFont val="Century Gothic"/>
        <family val="2"/>
      </rPr>
      <t xml:space="preserve"> израдених од профилисаног гвожда.
Као елементе за ношење, ослањање, покретне и непокретне ослонце примењивати готове елементе, слично производу.
</t>
    </r>
  </si>
  <si>
    <r>
      <rPr>
        <b/>
        <sz val="12"/>
        <color rgb="FF231F20"/>
        <rFont val="Century Gothic"/>
        <family val="2"/>
      </rPr>
      <t>Испорука и монтажа аксијалних термометара</t>
    </r>
    <r>
      <rPr>
        <sz val="12"/>
        <color rgb="FF231F20"/>
        <rFont val="Century Gothic"/>
        <family val="2"/>
      </rPr>
      <t xml:space="preserve"> у заштитном месинганом кућишту за опсег мерења 0-60°Ц
</t>
    </r>
  </si>
  <si>
    <t xml:space="preserve">Испорука и монтажа одзрачних судова Ø 35x1x300 мм
</t>
  </si>
  <si>
    <r>
      <rPr>
        <b/>
        <sz val="12"/>
        <color rgb="FF231F20"/>
        <rFont val="Century Gothic"/>
        <family val="2"/>
      </rPr>
      <t>Плочасти измењивач топлоте са растављивим ламелама производ TRACO или слично</t>
    </r>
    <r>
      <rPr>
        <sz val="12"/>
        <color rgb="FF231F20"/>
        <rFont val="Century Gothic"/>
        <family val="2"/>
      </rPr>
      <t xml:space="preserve">. Број ламела у зависности од производача.
Испорука укључује и постоље
Примар 110/75 Ц
Секундар 70/50 Ц
</t>
    </r>
  </si>
  <si>
    <r>
      <rPr>
        <b/>
        <sz val="12"/>
        <color rgb="FF231F20"/>
        <rFont val="Century Gothic"/>
        <family val="2"/>
      </rPr>
      <t>Климатизациона комора (двоетажна – опслуживање дефинисати приликом извођења радова)</t>
    </r>
    <r>
      <rPr>
        <sz val="12"/>
        <color rgb="FF231F20"/>
        <rFont val="Century Gothic"/>
        <family val="2"/>
      </rPr>
      <t xml:space="preserve"> за припрему ваздуха, за унутрашњу уградњу и ниским интензитетом буке при раду. Уређај треба испоручити у секцијама и саставити на лицу места.
Кућиште клима коморе се састоји од изолованих панела и врата са могућношћу закључавања, од галванизованог лима дебљине 0,8 мм, са изолацијом од минералне вуне дебљине 60мм (густина = 23 кг/м3), која је смештена између унутрашњег и спољњег панела. Спољашност панела је у боји  (RAL7035). Јединица се састоји из  5 секција ради лакшег постављања.
Механиске карактеристике кућишта клима коморе треба да буду у складу са ЕN 886, и то да обезбеђује минимално следеће класе :
У склопу коморе испоручује се електрокомандни орман са повезивањем опреме у пољу.
Са комором долази интегрисани систем аутоматског управљања базиран на  микропоцесору (I/О Pro 812U) са засебним контролним дисплејем. Све унутрашње контроле и сензори су повезани у фабрици. Систем регулише температуре, протоке и остале функције.  Све остале додатне функције су предпрограмиране у микроприцесор и активарају се преко управљацког екрана осетљивог на додир на клима комори. Микропроцесор компатибилан са BMS-ом омогућава коришћење аларма и детекцију грешака. Клима комора се прилагођава захтевима у скалду са EMS директивама  и теситрана је према медународном стандарду ЕН50081-1&amp;ЕН50082-2
Клима комора поседује ис Еуровент цертификат са нултим одступањем измеду измерених вредности и вредности у тех документацији.
Производње Царриер или еквивалентно, тип 39ХQ 08.04 Еуровент идентификациони број: 08.02.251
Клима комора се састоји од следецих секција:
Улазна секција са демперима у куцишту за унутрашњу уградњу. Дампери за  регулацију колицине ваздуха класе непропусности 3, у комплету са он/офф погоном.
Предфилтер за спољасњи ваздух на убацном делу клима коморе Предфилтер за доводни ваздуха је равног типа.
Димензије:2x(592x592) мм
Пропуштање ваздуха на бајпасу филтера је прилагодено Исо Цоарсе 60 (ЕН 779 Г4) класификацији.
Поцетни пад притиска 60 Па Крајњи пад притиска  110 Па
Филтери за спољашњи ваздух на  убацном делу клима коморе Филетри доводног  ваздуха су врецастог типа, еПМ1 50% (Ф7), . Филтере на   месту држи уредај са брзим закљуцавањем.
Димензије  вреца:2x(592x592x292)
Пропуштање ваздуха на бајпасу филтера је прилагодено   еПМ1 50% (Ф7) класификацији.
Поцетни пад притиска 67 Па Крајњи пад притиска  167 Па
Потисни вентилатор са директно куплованим и фреквентно регулисаним моторима типа ЕЦ за довод ваздуха, са антивибрационим опругама следецих карактеристика:
Број вентилатора: 1 ком
запремински проток ваздуха   Лу=5100 м³/х
екстерни пад притиска у убацном каналу Пеxт=400 Па екстерни пад притиска у усисном каналу Пеxт=50 Па укупни пад притиска Птот=788 Па
снага електромотора: 3.35 кW
Ниво звуцног притиска у складу са ИСО 3741 за у околину и ИСО 5136 за у канале
у околину :
Хз 63 125 250 500 1к 2к 4к 8к Алл
72 43 61 67 71 73 73 72 дБ 64 дБ(А)
Додатни прибор клима коморе
ТБXЗ-1-36 - подесиве ногице за нивелацију БXЗ-1-37 - антивибрациони ослонци за ногице
ДX хладњак/грејац за рад са фреоном Р410Ау комплету са сифоном, елиминатором капи и регулационим сетом ДX , следецих карактеристика:
колицина ваздуха Лу=5100 м³/х
Темп испаравања/кондензације: 6.5/45 ºЦ брзина ваздуха: 3.22 м/с
стање ваздуха пре хладњака/грејаца 27ºЦ/13ºЦ стање ваздуха после хладњака/грејаца 13ºЦ/26ºЦ Qх сенз=24.41 кW
Qх тот=31.29 кW Qгр=33,5 кW
Пад притиска са ваздусне стране 68 Па
 РОТАЦИОНИ РЕКУПЕРАТОР кондензациони тип, са степ мотором и са регулатором звука. 
 Модел:СТ1-НЛ-WВ-1185-СМ-В7-А1-0,W1235,Х1235 
 Зимски режим: 
 Проток ваздуха [м3/х]: 5100 
 Температура ваздуха УЛАЗ [°Ц]/[%]: -14.8/90 
 Температура ваздуха ИЗЛАЗ [°Ц]/[%]: 12.9/50 
 Тотална размена: 63.40 кW 
 Летњи режим: 
 Проток ваздуха [м3/х]: 5100 
 Температура ваздуха УЛАЗ [°Ц]/[%]: 35.0/50 
 Температура ваздуха ИЗЛАЗ [°Ц]/[%]: 26.7/80 
 Тотална размена: 14.60 кW 
 Напон: 1x230В 
 радни напон (пхасеxВxХз): 3x400 В, 50 Хз 
 димензије ВxШxД: 1050x400x1636 
 тежина НЕТ/СХИППИНГ: 149/168 кг 
</t>
    </r>
  </si>
  <si>
    <r>
      <rPr>
        <b/>
        <sz val="12"/>
        <color rgb="FF231F20"/>
        <rFont val="Century Gothic"/>
        <family val="2"/>
      </rPr>
      <t>Испорука и монтажа унутрашње DH Coil  кит за АHU јединицу</t>
    </r>
    <r>
      <rPr>
        <sz val="12"/>
        <color rgb="FF231F20"/>
        <rFont val="Century Gothic"/>
        <family val="2"/>
      </rPr>
      <t xml:space="preserve">, са
комплетном електронском регулацијом помоћу зидног жичаног
контролера,  електронски контролисаним електромагнетним вентилом,
производац "CARRIER", или слицно, следећих карактеристика:
тип:   40ВА020Т7ФАQЕЕ
номинални капацитет хладења: 31,5 кW
номинални капацитет грејања: 35 кW
расхладно средство: Р410А
радни напон (пхасеxВxХз): 1x230 В, 50 Хз
димензије VhŠhD: 296x433x193
тежина NET/SHIPPING: 8/13 кг
</t>
    </r>
  </si>
  <si>
    <r>
      <rPr>
        <b/>
        <sz val="12"/>
        <color rgb="FF231F20"/>
        <rFont val="Century Gothic"/>
        <family val="2"/>
      </rPr>
      <t>Испорука и монтажа изолованих бакарних цевних водова</t>
    </r>
    <r>
      <rPr>
        <sz val="12"/>
        <color rgb="FF231F20"/>
        <rFont val="Century Gothic"/>
        <family val="2"/>
      </rPr>
      <t xml:space="preserve">, тврде или
полутврде, у шипкма или бунту, које по квалитету и димензијама
одговарају СРПС или ДИН стандардима, за транспорт гасне и тецне
фазе фреона (Р410А), између унутрашњих касетних и парапентих
јединица и спољне јединице VRF система, следећих димензија:
</t>
    </r>
  </si>
  <si>
    <r>
      <rPr>
        <b/>
        <sz val="12"/>
        <color rgb="FF231F20"/>
        <rFont val="Century Gothic"/>
        <family val="2"/>
      </rPr>
      <t>Ослонци и носачи, колена, конзоле, држачи, цевне обујмице, вешалице
за цеви, металне розетне, зидне цауре, варење цеви у струји азота
са материјалом, дисугас, оксиген и ситан потрошни спојни и заптивни
материјал</t>
    </r>
    <r>
      <rPr>
        <sz val="12"/>
        <color rgb="FF231F20"/>
        <rFont val="Century Gothic"/>
        <family val="2"/>
      </rPr>
      <t xml:space="preserve"> потребан за монтажу бакарних цеви. За позицију се узима
50% од вредности бакарних цеви у претходној позицији.
Напомена: Овом позицијом нису обухваћена израда отвора за
пролаз бакарних цеви,
са затварањем отвора након монтаже цевовода.
</t>
    </r>
  </si>
  <si>
    <r>
      <rPr>
        <b/>
        <sz val="12"/>
        <color rgb="FF231F20"/>
        <rFont val="Century Gothic"/>
        <family val="2"/>
      </rPr>
      <t>Испорука и уградња комуникационих каблова</t>
    </r>
    <r>
      <rPr>
        <sz val="12"/>
        <color rgb="FF231F20"/>
        <rFont val="Century Gothic"/>
        <family val="2"/>
      </rPr>
      <t xml:space="preserve"> за повезивање клима
коморе са спољном јединицом ЛиХцХ 2 x 1.5 мм2.
</t>
    </r>
  </si>
  <si>
    <r>
      <rPr>
        <b/>
        <sz val="12"/>
        <color rgb="FF231F20"/>
        <rFont val="Century Gothic"/>
        <family val="2"/>
      </rPr>
      <t>NIBCO цеви за одводење кондензата</t>
    </r>
    <r>
      <rPr>
        <sz val="12"/>
        <color rgb="FF231F20"/>
        <rFont val="Century Gothic"/>
        <family val="2"/>
      </rPr>
      <t xml:space="preserve">. Колена, рачве итд. укључени
у јединицну цену дужине. Специфициране су цеви за хоризонтални и
вертиклани развод.
УПВЦ Ø 32 мм
</t>
    </r>
  </si>
  <si>
    <r>
      <rPr>
        <b/>
        <sz val="12"/>
        <color rgb="FF231F20"/>
        <rFont val="Century Gothic"/>
        <family val="2"/>
      </rPr>
      <t>Допуна радног медијума у систему</t>
    </r>
    <r>
      <rPr>
        <sz val="12"/>
        <color rgb="FF231F20"/>
        <rFont val="Century Gothic"/>
        <family val="2"/>
      </rPr>
      <t xml:space="preserve"> - фреона Р410А. Колицину допуњеног фреона контролисати електронском вагом који треба да буде у складу са техницким препорукама производаца опреме.
</t>
    </r>
  </si>
  <si>
    <r>
      <rPr>
        <b/>
        <sz val="12"/>
        <color rgb="FF231F20"/>
        <rFont val="Century Gothic"/>
        <family val="2"/>
      </rPr>
      <t>Испорука и монтажа спољашње ВРФ јединице система за грејање и хладење пословног простора</t>
    </r>
    <r>
      <rPr>
        <sz val="12"/>
        <color rgb="FF231F20"/>
        <rFont val="Century Gothic"/>
        <family val="2"/>
      </rPr>
      <t xml:space="preserve">, производ "CARRIER" или слицно, тип
38ВС280174ХQЕЕ. Спољашња компресорска јединица компактне изведбе са инвертерским компресорским испаривачем са ваздушно хладеним компресором, Уређај је компактне изведбе са свим унутрашњим цевним прикључцима за медијум и електричним ожичењем безбедносном и функцијском микропроцесорском аутоматиком, укључено са инструментима за надзор и контролу деловања.
Аутоматска регулација је микропроцесорска, програмска, са регулацијом сваке унутрашње јединице и посебним режимом рада. Јединица је са функцијом ЕТЦ.
Спољашња јединица је следећих карактеристика:
модел спољашње ј-че:  38ВС280174ХQЕЕ
номинални капацитет хлађења: 28,0 кW
номинални капацитет грејања: 32,0 кW
потребна ел.напајање хладење/грејање: 8,75/8,03 кW
рад у режиму хладења/грејања -5~48 / -20~27
ЕЕR/SЕЕR:3,2/8,2
COP/SCOP:3,8/4,8
ниво буке: 64,0/66,0 dB
расхладно средство: R410А
радни напон (phasaseh VhHz): 3x400 В, 50 Hз
димензије VhŠhD: 1050x400x1636
тежина NET/SHIPPING: 149/168 кг
</t>
    </r>
  </si>
  <si>
    <r>
      <rPr>
        <b/>
        <sz val="12"/>
        <color rgb="FF231F20"/>
        <rFont val="Century Gothic"/>
        <family val="2"/>
      </rPr>
      <t>Испорука и монтажа унутрашње каналске јединице</t>
    </r>
    <r>
      <rPr>
        <sz val="12"/>
        <color rgb="FF231F20"/>
        <rFont val="Century Gothic"/>
        <family val="2"/>
      </rPr>
      <t xml:space="preserve">, са комплетном електронском регулацијом помоћу зидног жичаног контролера, тростепеним вентилаторорм, ваздушним филтером, пумпом за одвод кондензата, електронски контролисаним електромагнетним вентилом, производац "CARRIER", или слично, следећих карактеристика:
тип:   40ВД018С-7С-QЕЕ
номинални капацитет хладења: 5,6 кW
номинални капацитет грејања: 6,3 кW
потребна ел.напајање хлађење/грејање: 37 W
проток ваздуха:  L/М/H 640/765/915 м3/х
максимални располозиви напор: 200Pa
ниво буке: 29-31-33 дБ
расхладно средство: R410А
радни напон (phasehVhHz): 1x230V, 50 Hz
димензије VhŠhD: 248x1100x700
тежина NET/SHIPPING: 36,8/43,4 кг
</t>
    </r>
  </si>
  <si>
    <r>
      <rPr>
        <b/>
        <sz val="12"/>
        <color rgb="FF231F20"/>
        <rFont val="Century Gothic"/>
        <family val="2"/>
      </rPr>
      <t>Испорука и монтажа унутрашње каналске јединице</t>
    </r>
    <r>
      <rPr>
        <sz val="12"/>
        <color rgb="FF231F20"/>
        <rFont val="Century Gothic"/>
        <family val="2"/>
      </rPr>
      <t xml:space="preserve">, са комплетном електронском регулацијом помоцу зидног жицаног контролера, тростепеним вентилаторорм, ваздушним филтером, пумпом за одвод кондензата, електронски контролисаним електромагнетним вентилом, производац "ЦАРРИЕР", или слицно, следецих карактеристика:    
 тип:   40ВД028С-7С-QЕЕ    
номинални капацитет хладења: 8,0 кW номинални капацитет грејања: 9,0 кW
потребна ел.напајање хладење/грејање: 68 W проток ваздуха:  Л/М/Х 875/1050/1275 м3/х максимални располозиви напор: 180Па
ниво буке: 34-38-42 dB расхладно средство: R410А
радни напон (phasehVhHz): 1x230V, 50 Hz димензије VhŠhD: 248x1100x700
тежина NET/SHIPPING: 36,8/43,4 кг
</t>
    </r>
  </si>
  <si>
    <r>
      <rPr>
        <b/>
        <sz val="12"/>
        <color rgb="FF231F20"/>
        <rFont val="Century Gothic"/>
        <family val="2"/>
      </rPr>
      <t>Испорука и монтажа унутрашње зидне јединице</t>
    </r>
    <r>
      <rPr>
        <sz val="12"/>
        <color rgb="FF231F20"/>
        <rFont val="Century Gothic"/>
        <family val="2"/>
      </rPr>
      <t xml:space="preserve">, у комплету са регулацијом помоћу даљинског контролера, тростепеним вентилаторорм, ваздушним филтером, електронски контролисаним електромагнетним вентилом, производац "CARRIER", или слицно, следећих карактеристика:
тип:   40ВК009С-7С-QЕЕ
номинални капацитет хладења: 2,8 кW номинални капацитет грејања: 3,2 кW
потребна ел.напајање хладење/грејање: 38 W проток ваздуха:  Л/М/H 470/530/600 м3/h ниво буке: 29-31-35 дБ
расхладно средство: R410А
радни напон (phasehVhHz): 1x230 V, 50 Hz димензије VhŠhD: 280x855x208
тежина NET/SHIPPING: 9,9/12 кг
</t>
    </r>
  </si>
  <si>
    <r>
      <rPr>
        <b/>
        <sz val="12"/>
        <color rgb="FF231F20"/>
        <rFont val="Century Gothic"/>
        <family val="2"/>
      </rPr>
      <t>Испорука и монтажа жичаних контролера</t>
    </r>
    <r>
      <rPr>
        <sz val="12"/>
        <color rgb="FF231F20"/>
        <rFont val="Century Gothic"/>
        <family val="2"/>
      </rPr>
      <t xml:space="preserve">,производ  "CARRIER", или слично,тип 40ВЦW217FQЕЕ
LCD дисплеј са термостатом на себи
Функције: избор резима рада, подешавање температуре и брзине иструјавања
недељни тајмер
</t>
    </r>
  </si>
  <si>
    <r>
      <rPr>
        <b/>
        <sz val="12"/>
        <color rgb="FF231F20"/>
        <rFont val="Century Gothic"/>
        <family val="2"/>
      </rPr>
      <t>Испорука и монтажа комплета диструбутивних Y-рачви</t>
    </r>
    <r>
      <rPr>
        <sz val="12"/>
        <color rgb="FF231F20"/>
        <rFont val="Century Gothic"/>
        <family val="2"/>
      </rPr>
      <t xml:space="preserve"> за развод гасне и течне фазе фреона, производ "CARRIER" или сично. У цену урачуната и испорука и монтажа фабричке термичке изолације дистрибутивних рачви, са парном браном на бази синтетичког каучука
40ВЈ012М7-ХQЕЕ
</t>
    </r>
  </si>
  <si>
    <r>
      <rPr>
        <b/>
        <sz val="12"/>
        <color rgb="FF231F20"/>
        <rFont val="Century Gothic"/>
        <family val="2"/>
      </rPr>
      <t>Ослонци и носачи, колена, конзоле, држачи</t>
    </r>
    <r>
      <rPr>
        <sz val="12"/>
        <color rgb="FF231F20"/>
        <rFont val="Century Gothic"/>
        <family val="2"/>
      </rPr>
      <t xml:space="preserve">, цевне обујмице, вешалице за цеви, металне розетне, зидне чауре, варење цеви у струји азота  са материјалом, дисугас, оксиген и ситан потрошни спојни и заптивни материјал потребан за монтажу бакарних цеви. За позицију се узима 50% од вредности бакарних цеви у претходној позицији   
Напомена: Овом позицијом нису обухваћена израда отвора за пролаз бакарних цеви,
са затварањем отвора након монтаже цевовода.
</t>
    </r>
  </si>
  <si>
    <r>
      <rPr>
        <b/>
        <sz val="12"/>
        <color rgb="FF231F20"/>
        <rFont val="Century Gothic"/>
        <family val="2"/>
      </rPr>
      <t>Допуна радног медијума у систему - фреона R410А.</t>
    </r>
    <r>
      <rPr>
        <sz val="12"/>
        <color rgb="FF231F20"/>
        <rFont val="Century Gothic"/>
        <family val="2"/>
      </rPr>
      <t xml:space="preserve"> Количину допуњеног фреона контролисати електронском вагом који треба да буде у складу са техничким препорукама произвођача опреме.
</t>
    </r>
  </si>
  <si>
    <r>
      <rPr>
        <b/>
        <sz val="12"/>
        <color rgb="FF231F20"/>
        <rFont val="Century Gothic"/>
        <family val="2"/>
      </rPr>
      <t>Испорука и уградња комуникационих каблова</t>
    </r>
    <r>
      <rPr>
        <sz val="12"/>
        <color rgb="FF231F20"/>
        <rFont val="Century Gothic"/>
        <family val="2"/>
      </rPr>
      <t xml:space="preserve"> за повезивање јединица ВРФ система LiHcH 2 x 1.5 мм2.
</t>
    </r>
  </si>
  <si>
    <r>
      <rPr>
        <b/>
        <sz val="12"/>
        <color rgb="FF231F20"/>
        <rFont val="Century Gothic"/>
        <family val="2"/>
      </rPr>
      <t>Испорука и уградња каблова за повезивање унутрашњих</t>
    </r>
    <r>
      <rPr>
        <sz val="12"/>
        <color rgb="FF231F20"/>
        <rFont val="Century Gothic"/>
        <family val="2"/>
      </rPr>
      <t xml:space="preserve"> јединица са термостатом LiHcH 3 x 0.75 мм2.
</t>
    </r>
  </si>
  <si>
    <r>
      <rPr>
        <b/>
        <sz val="12"/>
        <color rgb="FF231F20"/>
        <rFont val="Century Gothic"/>
        <family val="2"/>
      </rPr>
      <t>Пуштање ВРФ система у рад</t>
    </r>
    <r>
      <rPr>
        <sz val="12"/>
        <color rgb="FF231F20"/>
        <rFont val="Century Gothic"/>
        <family val="2"/>
      </rPr>
      <t xml:space="preserve"> са мерењем параметра у зимском и летњем периоду са израдом протокола и извршеним мерењима.
</t>
    </r>
  </si>
  <si>
    <r>
      <rPr>
        <b/>
        <sz val="12"/>
        <color rgb="FF231F20"/>
        <rFont val="Century Gothic"/>
        <family val="2"/>
      </rPr>
      <t>Испорука и монтажа рекуператора топлоте производ "CARRIER" или слично, тип ЕРВ0250БНW</t>
    </r>
    <r>
      <rPr>
        <sz val="12"/>
        <color rgb="FF231F20"/>
        <rFont val="Century Gothic"/>
        <family val="2"/>
      </rPr>
      <t xml:space="preserve">, са тростепеним вентилатором, филтером за ваздух, комплетна електронска регулација помоћу даљинског управљача као и сва опрема потребна за монтажу и повезивање, ефикасност према ЕrP Directive, Lot 11.
У комплету са рекуператором топлоте испоруцује се и његов жицани зидни контролер.
проток ваздуха H/М/L: 250/200/150  (м3/h)
степен искоришћења лето/зима  57,1/68,5%
ел. снага: 105 W
Екстерни статицки притисак: 75 Pa
радни напон (phasehVhHz): 1x230 В, 50 Хз
ниво буке H/М/L: 33,2/29,3/26,5 dB
димензије: 850 x 630 x 268 мм
тежина: 28 кг
</t>
    </r>
  </si>
  <si>
    <r>
      <rPr>
        <b/>
        <sz val="12"/>
        <color rgb="FF231F20"/>
        <rFont val="Century Gothic"/>
        <family val="2"/>
      </rPr>
      <t>Испорука и монтажа рекуператора топлоте производ "CARRIER"</t>
    </r>
    <r>
      <rPr>
        <sz val="12"/>
        <color rgb="FF231F20"/>
        <rFont val="Century Gothic"/>
        <family val="2"/>
      </rPr>
      <t xml:space="preserve"> или слицно, тип ЕRВ0250BNW, са тростепеним вентилатором, филтером за ваздух, комплетна електронска регулација помоћу даљинског управљача као и сва опрема потребна за монтажу и повезивање, ефикасност према ЕrP Directive,  Lot 11.
У комплету са рекуператором топлоте испоруцује се и његов жицани зидни контролер.
проток ваздуха H/М/L: 250/200/150  (м3/h)
степен искоришћења лето/зима  57,1/68,5%
ел. снага: 105 W
Екстерни статички притисак: 75 Па
радни напон (phasehVhHz): 1x230V, 50 Hz
ниво буке H/М/L: 33,2/29,3/26,5 dB
димензије: 850 x 630 x 268 мм
тежина: 28 кг
</t>
    </r>
  </si>
  <si>
    <r>
      <rPr>
        <b/>
        <sz val="12"/>
        <color rgb="FF231F20"/>
        <rFont val="Century Gothic"/>
        <family val="2"/>
      </rPr>
      <t>Испорука и уградња каналског електричног грејача</t>
    </r>
    <r>
      <rPr>
        <sz val="12"/>
        <color rgb="FF231F20"/>
        <rFont val="Century Gothic"/>
        <family val="2"/>
      </rPr>
      <t xml:space="preserve"> за уградњу са рекуператорима топлоте, производ Sustemair, комплет са аутоматиком за вођење грејача:
-Тип: CEM 150-2,1 230V/1
-Снага: 2,1 кW
-Димензија прикључка за канал: Ø150 мм
-Напајање : 220/250 V на 50/60 Hz, са дозвољеним одступањем
+- 10%
</t>
    </r>
  </si>
  <si>
    <r>
      <rPr>
        <b/>
        <sz val="12"/>
        <color rgb="FF231F20"/>
        <rFont val="Century Gothic"/>
        <family val="2"/>
      </rPr>
      <t>Испорука и монтажа  предизолованих бакарних цевних водова</t>
    </r>
    <r>
      <rPr>
        <sz val="12"/>
        <color rgb="FF231F20"/>
        <rFont val="Century Gothic"/>
        <family val="2"/>
      </rPr>
      <t xml:space="preserve">, тврде или полутврде, у шипкма или бунту, које по квалитету и димензијама одговарају СРПС или ДИН стандардима, за транспорт гасне и течне фазе фреона (Р410А), између унутрашњих  и спољних јединице VRF. 
</t>
    </r>
  </si>
  <si>
    <r>
      <rPr>
        <b/>
        <sz val="12"/>
        <color rgb="FF231F20"/>
        <rFont val="Century Gothic"/>
        <family val="2"/>
      </rPr>
      <t>NIBCO цеви за одвођење кондензата</t>
    </r>
    <r>
      <rPr>
        <sz val="12"/>
        <color rgb="FF231F20"/>
        <rFont val="Century Gothic"/>
        <family val="2"/>
      </rPr>
      <t xml:space="preserve">. Колена, рачве итд. укључени у јединичну цену дужине. Специфициране су цеви за хоризонтални и вертиклани развод.
УПВЦ Ø 32 мм
</t>
    </r>
  </si>
  <si>
    <r>
      <rPr>
        <b/>
        <sz val="12"/>
        <color rgb="FF231F20"/>
        <rFont val="Century Gothic"/>
        <family val="2"/>
      </rPr>
      <t>Испитивање фреонске инсталације</t>
    </r>
    <r>
      <rPr>
        <sz val="12"/>
        <color rgb="FF231F20"/>
        <rFont val="Century Gothic"/>
        <family val="2"/>
      </rPr>
      <t xml:space="preserve"> на непропусност азотом-притисак 40 бар  У складу са техничким препорукама производаца.
</t>
    </r>
  </si>
  <si>
    <r>
      <rPr>
        <b/>
        <sz val="12"/>
        <color rgb="FF231F20"/>
        <rFont val="Century Gothic"/>
        <family val="2"/>
      </rPr>
      <t xml:space="preserve">Испорука и уградња каналског електрицног грејача за уградњу са
рекуператорима топлоте, </t>
    </r>
    <r>
      <rPr>
        <sz val="12"/>
        <color rgb="FF231F20"/>
        <rFont val="Century Gothic"/>
        <family val="2"/>
      </rPr>
      <t xml:space="preserve">производ Сyстемаир комплет са
аутоматиком за вођење грејача:
-Тип: ЦБМ 250-3 230В/1
-Снага: 3,0 кW
-Димензија прикључка за канал: Ø250 мм
-Напајање : 220/250 В на 50/60 Хз, са дозвољеним одступањем
+- 10%
</t>
    </r>
  </si>
  <si>
    <r>
      <rPr>
        <b/>
        <sz val="12"/>
        <color rgb="FF231F20"/>
        <rFont val="Century Gothic"/>
        <family val="2"/>
      </rPr>
      <t>Испорука и монтажа линијских дифузора са регулатором</t>
    </r>
    <r>
      <rPr>
        <sz val="12"/>
        <color rgb="FF231F20"/>
        <rFont val="Century Gothic"/>
        <family val="2"/>
      </rPr>
      <t xml:space="preserve"> протока за убацивање или извлачење ваздуха
Произвођач: ТRОX
</t>
    </r>
  </si>
  <si>
    <t xml:space="preserve">Тип: PL50-1-S-SF-HS
</t>
  </si>
  <si>
    <t xml:space="preserve">Тип: PL50-2-S-SF-HS
</t>
  </si>
  <si>
    <r>
      <rPr>
        <b/>
        <sz val="12"/>
        <color rgb="FF231F20"/>
        <rFont val="Century Gothic"/>
        <family val="2"/>
      </rPr>
      <t>Испорука и монтажа ЈЕТ млазница</t>
    </r>
    <r>
      <rPr>
        <sz val="12"/>
        <color rgb="FF231F20"/>
        <rFont val="Century Gothic"/>
        <family val="2"/>
      </rPr>
      <t xml:space="preserve"> са могуцим померањем
правца дувања са регулатором протока за монтажу Сали
Производац: ТRОH
ТИП ДУК-В-К/250
</t>
    </r>
  </si>
  <si>
    <r>
      <rPr>
        <b/>
        <sz val="12"/>
        <color rgb="FF231F20"/>
        <rFont val="Century Gothic"/>
        <family val="2"/>
      </rPr>
      <t>Испорука и монтажа решетки за извлацење ваздуха</t>
    </r>
    <r>
      <rPr>
        <sz val="12"/>
        <color rgb="FF231F20"/>
        <rFont val="Century Gothic"/>
        <family val="2"/>
      </rPr>
      <t xml:space="preserve"> са једним редом
усмеравајућих лопатица, за монтажу на четвртасте канале, следећих
карактеристика:
Производач: ТROH
АH-АG 1225x225
</t>
    </r>
  </si>
  <si>
    <r>
      <rPr>
        <b/>
        <sz val="12"/>
        <color rgb="FF231F20"/>
        <rFont val="Century Gothic"/>
        <family val="2"/>
      </rPr>
      <t>Набавка, испорука и монтажа  ваздушних вентила</t>
    </r>
    <r>
      <rPr>
        <sz val="12"/>
        <color rgb="FF231F20"/>
        <rFont val="Century Gothic"/>
        <family val="2"/>
      </rPr>
      <t xml:space="preserve"> за извлачење
ваздуха, производ "Тroh" или слично са неповратном клапном:
тип
</t>
    </r>
  </si>
  <si>
    <t xml:space="preserve">LVS 160
</t>
  </si>
  <si>
    <t xml:space="preserve">LVS 100
</t>
  </si>
  <si>
    <r>
      <rPr>
        <b/>
        <sz val="12"/>
        <color rgb="FF231F20"/>
        <rFont val="Century Gothic"/>
        <family val="2"/>
      </rPr>
      <t>Набавка, испорука и монтажа  алуминијумских преструјних решетки</t>
    </r>
    <r>
      <rPr>
        <sz val="12"/>
        <color rgb="FF231F20"/>
        <rFont val="Century Gothic"/>
        <family val="2"/>
      </rPr>
      <t xml:space="preserve">
са контрарамом, следећих димензија:
Производац: ТРОX; Тип АГС-Т
Тип: АГС-Т 325x150
</t>
    </r>
  </si>
  <si>
    <r>
      <rPr>
        <b/>
        <sz val="12"/>
        <color rgb="FF231F20"/>
        <rFont val="Century Gothic"/>
        <family val="2"/>
      </rPr>
      <t>Испорука и монтажа POR преструјне решетке</t>
    </r>
    <r>
      <rPr>
        <sz val="12"/>
        <color rgb="FF231F20"/>
        <rFont val="Century Gothic"/>
        <family val="2"/>
      </rPr>
      <t xml:space="preserve"> производ VIS
Compani димензија
300x150
</t>
    </r>
  </si>
  <si>
    <r>
      <rPr>
        <b/>
        <sz val="12"/>
        <color rgb="FF231F20"/>
        <rFont val="Century Gothic"/>
        <family val="2"/>
      </rPr>
      <t>Испорука и монтажа ПП</t>
    </r>
    <r>
      <rPr>
        <sz val="12"/>
        <color rgb="FF231F20"/>
        <rFont val="Century Gothic"/>
        <family val="2"/>
      </rPr>
      <t xml:space="preserve"> </t>
    </r>
    <r>
      <rPr>
        <b/>
        <sz val="12"/>
        <color rgb="FF231F20"/>
        <rFont val="Century Gothic"/>
        <family val="2"/>
      </rPr>
      <t>електромоторне клапне</t>
    </r>
    <r>
      <rPr>
        <sz val="12"/>
        <color rgb="FF231F20"/>
        <rFont val="Century Gothic"/>
        <family val="2"/>
      </rPr>
      <t xml:space="preserve"> производ VIS Companu
</t>
    </r>
  </si>
  <si>
    <r>
      <rPr>
        <b/>
        <sz val="12"/>
        <color rgb="FF231F20"/>
        <rFont val="Century Gothic"/>
        <family val="2"/>
      </rPr>
      <t>Набавка, испорука и монтажа алуминијумске противкишне жалузине</t>
    </r>
    <r>
      <rPr>
        <sz val="12"/>
        <color rgb="FF231F20"/>
        <rFont val="Century Gothic"/>
        <family val="2"/>
      </rPr>
      <t xml:space="preserve"> производ TROH тип АWG,АWК или сл. са заштитном мрежом следећих димензија:
</t>
    </r>
  </si>
  <si>
    <r>
      <rPr>
        <b/>
        <sz val="12"/>
        <color rgb="FF231F20"/>
        <rFont val="Century Gothic"/>
        <family val="2"/>
      </rPr>
      <t>Испорука и монтажа вентилационе капе</t>
    </r>
    <r>
      <rPr>
        <sz val="12"/>
        <color rgb="FF231F20"/>
        <rFont val="Century Gothic"/>
        <family val="2"/>
      </rPr>
      <t xml:space="preserve"> за монтажу на коси кров
300x300
</t>
    </r>
  </si>
  <si>
    <r>
      <rPr>
        <b/>
        <sz val="12"/>
        <color rgb="FF231F20"/>
        <rFont val="Century Gothic"/>
        <family val="2"/>
      </rPr>
      <t xml:space="preserve">Испорука и монтажа регулатора протока </t>
    </r>
    <r>
      <rPr>
        <sz val="12"/>
        <color rgb="FF231F20"/>
        <rFont val="Century Gothic"/>
        <family val="2"/>
      </rPr>
      <t xml:space="preserve">производ ТROH или слично ТИП ЈZ V
</t>
    </r>
  </si>
  <si>
    <r>
      <rPr>
        <b/>
        <sz val="12"/>
        <color rgb="FF231F20"/>
        <rFont val="Century Gothic"/>
        <family val="2"/>
      </rPr>
      <t xml:space="preserve">Испорука и монтажа канала за убацивање и извлачење ваздуха </t>
    </r>
    <r>
      <rPr>
        <sz val="12"/>
        <color rgb="FF231F20"/>
        <rFont val="Century Gothic"/>
        <family val="2"/>
      </rPr>
      <t xml:space="preserve">израђених од поцинкованог  лима дебљине д = 0,5-0.75-1.00-1.25 мм у зависности од димензије канала.
Ова ставка се односи на канале правоугаоног попречног пресека, комплетно са коленима, прелазним комадима, рачвама. Канали су израђени од поцинкованог лима.
</t>
    </r>
  </si>
  <si>
    <r>
      <rPr>
        <b/>
        <sz val="12"/>
        <color rgb="FF231F20"/>
        <rFont val="Century Gothic"/>
        <family val="2"/>
      </rPr>
      <t>Испорука и монтажа термичке изолације</t>
    </r>
    <r>
      <rPr>
        <sz val="12"/>
        <color rgb="FF231F20"/>
        <rFont val="Century Gothic"/>
        <family val="2"/>
      </rPr>
      <t xml:space="preserve"> од плочасте изолације класе А1 према норми СРПС ЕН 13501-1, за изолацију канала убаченог ваздуха у простору. У позицију је урачунат ситан материјал за припрему канала за лепљење плочасте изолације (лепак, четке, нитроразређивач за  
</t>
    </r>
  </si>
  <si>
    <r>
      <rPr>
        <b/>
        <sz val="12"/>
        <color rgb="FF231F20"/>
        <rFont val="Century Gothic"/>
        <family val="2"/>
      </rPr>
      <t>Испорука и монтажа  ваздушне завесе са ЕЛЕКТРО грејацима</t>
    </r>
    <r>
      <rPr>
        <sz val="12"/>
        <color rgb="FF231F20"/>
        <rFont val="Century Gothic"/>
        <family val="2"/>
      </rPr>
      <t xml:space="preserve"> комплет са аутоматиком и жичаним контролером. Производач Олефини или сл. Ваздушна завеса је следећих карактеристика:
КЕH-17W, ширина 1.8 м, ел. снага 12 кW
</t>
    </r>
  </si>
  <si>
    <r>
      <rPr>
        <b/>
        <sz val="12"/>
        <color rgb="FF231F20"/>
        <rFont val="Century Gothic"/>
        <family val="2"/>
      </rPr>
      <t>Испорука и монтажа каналског "ин-лине" вентилатора серија</t>
    </r>
    <r>
      <rPr>
        <sz val="12"/>
        <color rgb="FF231F20"/>
        <rFont val="Century Gothic"/>
        <family val="2"/>
      </rPr>
      <t xml:space="preserve"> МIHVENT- ТD. Вентилатор је следећих карактеристика:
Производац: S&amp;P или сл. У ставку урачунати електро повезивање.
- тип: ТD-800/200
- проток: 400 м3/х
- потребан напор: 89 Pa
- напор за дати проток: 150 Pa
- максимална ел. снага: 120 W
- максимална јацина струје: 0,5 А
- радни напон: 1x230В, 50 Hz
</t>
    </r>
  </si>
  <si>
    <r>
      <rPr>
        <b/>
        <sz val="12"/>
        <color rgb="FF231F20"/>
        <rFont val="Century Gothic"/>
        <family val="2"/>
      </rPr>
      <t>Набавка, испорука и монтажа</t>
    </r>
    <r>
      <rPr>
        <sz val="12"/>
        <color rgb="FF231F20"/>
        <rFont val="Century Gothic"/>
        <family val="2"/>
      </rPr>
      <t xml:space="preserve"> реостата тип REM1,5N, производ
"Soler&amp;Palau".
</t>
    </r>
  </si>
  <si>
    <r>
      <rPr>
        <b/>
        <sz val="12"/>
        <color rgb="FF231F20"/>
        <rFont val="Century Gothic"/>
        <family val="2"/>
      </rPr>
      <t>Испорука и монтажа неизолованих флекси црева</t>
    </r>
    <r>
      <rPr>
        <sz val="12"/>
        <color rgb="FF231F20"/>
        <rFont val="Century Gothic"/>
        <family val="2"/>
      </rPr>
      <t xml:space="preserve"> за повезивање PV вентила и вентилатора са каналима и спољним противкишним решеткама, следећих димензија:
</t>
    </r>
  </si>
  <si>
    <r>
      <rPr>
        <b/>
        <sz val="12"/>
        <color rgb="FF231F20"/>
        <rFont val="Century Gothic"/>
        <family val="2"/>
      </rPr>
      <t>Регулација протока на каналима и предаја</t>
    </r>
    <r>
      <rPr>
        <sz val="12"/>
        <color rgb="FF231F20"/>
        <rFont val="Century Gothic"/>
        <family val="2"/>
      </rPr>
      <t xml:space="preserve"> извештаја о регулацији
</t>
    </r>
  </si>
  <si>
    <r>
      <rPr>
        <b/>
        <sz val="12"/>
        <color rgb="FF231F20"/>
        <rFont val="Century Gothic"/>
        <family val="2"/>
      </rPr>
      <t>Непредвидени грађевински и грађевинско-занатски радови</t>
    </r>
    <r>
      <rPr>
        <sz val="12"/>
        <color rgb="FF231F20"/>
        <rFont val="Century Gothic"/>
        <family val="2"/>
      </rPr>
      <t xml:space="preserve"> у машинској просторији (разна штемовања,рушења,малтерисања...)
</t>
    </r>
  </si>
  <si>
    <r>
      <rPr>
        <b/>
        <sz val="12"/>
        <color rgb="FF231F20"/>
        <rFont val="Century Gothic"/>
        <family val="2"/>
      </rPr>
      <t>Пробијање отвора у зидовима машинске просторије</t>
    </r>
    <r>
      <rPr>
        <sz val="12"/>
        <color rgb="FF231F20"/>
        <rFont val="Century Gothic"/>
        <family val="2"/>
      </rPr>
      <t xml:space="preserve"> за пролаз цеви са затварањем и крпљењем истих након монтаже цеви.
</t>
    </r>
  </si>
  <si>
    <r>
      <t xml:space="preserve">Демонтажа дрвених прозора димензија 97х163цм, </t>
    </r>
    <r>
      <rPr>
        <sz val="12"/>
        <color theme="1"/>
        <rFont val="Century Gothic"/>
        <family val="2"/>
      </rPr>
      <t>са претходном израдом цртежа и техничке документације постојеће столарије.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t>
    </r>
  </si>
  <si>
    <r>
      <rPr>
        <b/>
        <sz val="12"/>
        <color theme="1"/>
        <rFont val="Century Gothic"/>
        <family val="2"/>
      </rPr>
      <t xml:space="preserve">Демонтажа ограда унутрашњих степеништа од дрвета и метала. </t>
    </r>
    <r>
      <rPr>
        <sz val="12"/>
        <color theme="1"/>
        <rFont val="Century Gothic"/>
        <family val="2"/>
      </rPr>
      <t xml:space="preserve">Ограду пажљиво демонтирати, делове ограде очистити за поновну употребу, или утоварити на камион и одвести са шутом на депонију удаљену до 15 км.                   Обрачун по м’ ограде.
</t>
    </r>
  </si>
  <si>
    <r>
      <t>Демонтажа</t>
    </r>
    <r>
      <rPr>
        <sz val="12"/>
        <color theme="1"/>
        <rFont val="Century Gothic"/>
        <family val="2"/>
      </rPr>
      <t xml:space="preserve"> </t>
    </r>
    <r>
      <rPr>
        <b/>
        <sz val="12"/>
        <color theme="1"/>
        <rFont val="Century Gothic"/>
        <family val="2"/>
      </rPr>
      <t>међуспратне конструкције “Пруског свода” са челичним носачима</t>
    </r>
    <r>
      <rPr>
        <sz val="12"/>
        <color theme="1"/>
        <rFont val="Century Gothic"/>
        <family val="2"/>
      </rPr>
      <t xml:space="preserve"> изнад подрума и одвожење на депонију према упутству инвеститора до 10км удаљености.                              Обрачун по м² демонтиране површине.</t>
    </r>
  </si>
  <si>
    <r>
      <t>Демонтажа дрвених</t>
    </r>
    <r>
      <rPr>
        <sz val="12"/>
        <color theme="1"/>
        <rFont val="Century Gothic"/>
        <family val="2"/>
      </rPr>
      <t xml:space="preserve"> </t>
    </r>
    <r>
      <rPr>
        <b/>
        <sz val="12"/>
        <color theme="1"/>
        <rFont val="Century Gothic"/>
        <family val="2"/>
      </rPr>
      <t xml:space="preserve">прозора димензија 97х170цм, </t>
    </r>
    <r>
      <rPr>
        <sz val="12"/>
        <color theme="1"/>
        <rFont val="Century Gothic"/>
        <family val="2"/>
      </rPr>
      <t xml:space="preserve">са претходном израдом цртежа и техничке документације постојеће столарије. Демонтиране прозоре пажљиво склопити, утоварити на камион, одвести и депоновати на место до 10км удаљености по упутству инвеститора.                            Обрачун по комаду прозора. </t>
    </r>
  </si>
  <si>
    <r>
      <rPr>
        <b/>
        <sz val="12"/>
        <rFont val="Century Gothic"/>
        <family val="2"/>
      </rPr>
      <t>Израда бетонских степеника од набијеног бетона МБ 20.</t>
    </r>
    <r>
      <rPr>
        <sz val="12"/>
        <rFont val="Century Gothic"/>
        <family val="2"/>
      </rPr>
      <t xml:space="preserve"> Израдити оплату степеника по детаљима и пројекту. Степенике бетонирати преко косе плоче. Бетон уградити и неговати по прописима. У цену улази и оплата.                                   Обрачун по м³ изведених степеника.</t>
    </r>
  </si>
  <si>
    <r>
      <rPr>
        <b/>
        <sz val="12"/>
        <color theme="1"/>
        <rFont val="Century Gothic"/>
        <family val="2"/>
      </rPr>
      <t>Израда цементне кошуљице дебљине 8 цм</t>
    </r>
    <r>
      <rPr>
        <sz val="12"/>
        <color theme="1"/>
        <rFont val="Century Gothic"/>
        <family val="2"/>
      </rPr>
      <t xml:space="preserve">, као подлоге за подове на свим етажама. Подлогу за кошуљицу, пре наношења кошуљице, очистити и опрати. Малтер за кошуљицу справити са просејаним шљунком "јединицом", размере 1:3 и неговати је док не очврсне.                                                          Обрачун по м² кошуљице.
</t>
    </r>
  </si>
  <si>
    <r>
      <rPr>
        <b/>
        <sz val="12"/>
        <rFont val="Century Gothic"/>
        <family val="2"/>
      </rPr>
      <t>Израда Изолит Антистатик епокси пода, саморазливајућег типа (микроцементни или полиуретански, мат бели)</t>
    </r>
    <r>
      <rPr>
        <sz val="12"/>
        <rFont val="Century Gothic"/>
        <family val="2"/>
      </rPr>
      <t>, у улазном простору, излагачком и делу за канцеларије и комуникације запослених, дебљине 2,5-3 мм, "Драмин" Земун.
 Монолитни индустријски Антистатик епокси под ради се на бази трокомпонентних материјала: смоле, катализатора (учвршћивача) и пунила. Подлогу чврсту и равну, са одступањем до 2 мм мерено правом летвом дужине 3 м припремити да буде чиста, без скрамица и премаза, без прашине, по потреби опрати водом под великим притиском и осушити. Изолит Прајмер смолу помешати са Изолит Прајмер учвршћивачем и мешати миксером са 300-400 обртаја у минуту. Измешану масу одстајалу 3-4 минута, промешати и нанети на подлогу четком или ваљком. Смесу за под припремити на следећи начин: сипати смолу, додати учвршћивач (катализатор) и мешати миксером са 300-400 обртаја у минуту. У измешану смесу додати пунило и наставити са мешањем.
 Односи материјала према упутству произвођача. На припремљену подлогу, одстајалу 3-4 часа, измешану масу разлити по површини и назубљеним хоблама развући на дебљину слоја 2,5-3 мм. Преко развучене масе прелазити јежастим полиетиленским ваљком ради егализирања површине и истеривања евентуалних ваздушних мехурића. Просторије приликом израде пода морају да буду чисте и затворене. Боја и тон пода по избору пројектанта.
 Обрачун по м² пода.</t>
    </r>
    <r>
      <rPr>
        <b/>
        <sz val="12"/>
        <rFont val="Century Gothic"/>
        <family val="2"/>
      </rPr>
      <t xml:space="preserve">
</t>
    </r>
    <r>
      <rPr>
        <sz val="12"/>
        <rFont val="Century Gothic"/>
        <family val="2"/>
      </rPr>
      <t xml:space="preserve">
</t>
    </r>
  </si>
  <si>
    <r>
      <rPr>
        <b/>
        <sz val="12"/>
        <rFont val="Century Gothic"/>
        <family val="2"/>
      </rPr>
      <t>Испорука и уградња главног разводног ормана ГРО</t>
    </r>
    <r>
      <rPr>
        <sz val="12"/>
        <rFont val="Century Gothic"/>
        <family val="2"/>
      </rPr>
      <t xml:space="preserve">, израђеног од два пута декапираног лима, заштићеног од корозије пластификацијом у РАЛ боји по избору инвеститора, са универзалном бравицом и кључем са уводима са горње стране и изводима са горње стране у механичкој заштити IP54. Орман је предвиђен као једноделни за уградњу у зид са следећом опремом:   </t>
    </r>
  </si>
  <si>
    <t>Cu шине 30*4мм</t>
  </si>
  <si>
    <t>Изолована трополно раставнива летва 160 А, 3P</t>
  </si>
  <si>
    <t>Ножасти високоучински осигурач NV 80А, Гг</t>
  </si>
  <si>
    <t>Ножасти високоучински осигурач NV 63А, Гг</t>
  </si>
  <si>
    <t>Ножасти високоучински осигурач NV 40А, Гг</t>
  </si>
  <si>
    <t>Ножасти високоучински осигурач NV 35А, Гг</t>
  </si>
  <si>
    <t>Аутоматски прекидач 10 А, 1P,"C", 10 Ка</t>
  </si>
  <si>
    <r>
      <rPr>
        <b/>
        <sz val="12"/>
        <rFont val="Century Gothic"/>
        <family val="2"/>
      </rPr>
      <t>Аутоматски прекидач 16 А, 1P, "C", 10 кА</t>
    </r>
    <r>
      <rPr>
        <sz val="12"/>
        <rFont val="Century Gothic"/>
        <family val="2"/>
      </rPr>
      <t xml:space="preserve"> </t>
    </r>
  </si>
  <si>
    <t>Аутоматски прекидач 32 А, 1P, "C", 10 кА</t>
  </si>
  <si>
    <t>Аутоматски прекидач 40 А, 3P, "C", 10 кА</t>
  </si>
  <si>
    <r>
      <rPr>
        <b/>
        <sz val="12"/>
        <rFont val="Century Gothic"/>
        <family val="2"/>
      </rPr>
      <t>ZUDS 2P, 40/0,03 А</t>
    </r>
    <r>
      <rPr>
        <sz val="12"/>
        <rFont val="Century Gothic"/>
        <family val="2"/>
      </rPr>
      <t xml:space="preserve"> </t>
    </r>
  </si>
  <si>
    <t>ZUDS 2P, 16/0,03 А</t>
  </si>
  <si>
    <r>
      <rPr>
        <b/>
        <sz val="12"/>
        <rFont val="Century Gothic"/>
        <family val="2"/>
      </rPr>
      <t>Инсталациони контактор 16А,1P,1NО 230 В, 50 Hz</t>
    </r>
    <r>
      <rPr>
        <sz val="12"/>
        <rFont val="Century Gothic"/>
        <family val="2"/>
      </rPr>
      <t xml:space="preserve">  </t>
    </r>
  </si>
  <si>
    <r>
      <rPr>
        <b/>
        <sz val="12"/>
        <rFont val="Century Gothic"/>
        <family val="2"/>
      </rPr>
      <t>Гребенасти прекидач за монтажу на врата ормана 1-0-2, 10А, 1P</t>
    </r>
    <r>
      <rPr>
        <sz val="12"/>
        <rFont val="Century Gothic"/>
        <family val="2"/>
      </rPr>
      <t xml:space="preserve"> </t>
    </r>
  </si>
  <si>
    <r>
      <rPr>
        <b/>
        <sz val="12"/>
        <rFont val="Century Gothic"/>
        <family val="2"/>
      </rPr>
      <t>Астрономски часовник, ноћни релеј OPANAK SOFT</t>
    </r>
    <r>
      <rPr>
        <sz val="12"/>
        <rFont val="Century Gothic"/>
        <family val="2"/>
      </rPr>
      <t xml:space="preserve">  </t>
    </r>
  </si>
  <si>
    <r>
      <rPr>
        <b/>
        <sz val="12"/>
        <rFont val="Century Gothic"/>
        <family val="2"/>
      </rPr>
      <t>Сигнална лед сијалица, зелена 230 В, 50 Hz, на врата</t>
    </r>
    <r>
      <rPr>
        <sz val="12"/>
        <rFont val="Century Gothic"/>
        <family val="2"/>
      </rPr>
      <t xml:space="preserve"> </t>
    </r>
  </si>
  <si>
    <r>
      <rPr>
        <b/>
        <sz val="12"/>
        <rFont val="Century Gothic"/>
        <family val="2"/>
      </rPr>
      <t>Испорука и уградња разводног ормана RO-PR (ПРИЗЕМЉА)</t>
    </r>
    <r>
      <rPr>
        <sz val="12"/>
        <rFont val="Century Gothic"/>
        <family val="2"/>
      </rPr>
      <t>,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и изводима са горње стране у механичкој заштити IP 54. Орман је предвиђен као уградни са следећом опремом:</t>
    </r>
  </si>
  <si>
    <t>RОPR,: (ширина 100x дубина 250x висина1000мм)</t>
  </si>
  <si>
    <r>
      <rPr>
        <b/>
        <sz val="12"/>
        <rFont val="Century Gothic"/>
        <family val="2"/>
      </rPr>
      <t xml:space="preserve">Компактни нисконапонски прекидач номиналне струје </t>
    </r>
    <r>
      <rPr>
        <sz val="12"/>
        <rFont val="Century Gothic"/>
        <family val="2"/>
      </rPr>
      <t>100А,690В,3P, 25kA,  са подесивом прекострујном заштитом 0,4...1xIn, краткоспојном заштитом 6...10xIn.</t>
    </r>
  </si>
  <si>
    <r>
      <rPr>
        <b/>
        <sz val="12"/>
        <rFont val="Century Gothic"/>
        <family val="2"/>
      </rPr>
      <t>Изоловано трополно раставно постоље</t>
    </r>
    <r>
      <rPr>
        <sz val="12"/>
        <rFont val="Century Gothic"/>
        <family val="2"/>
      </rPr>
      <t xml:space="preserve"> (дришер) 160 А, 3P</t>
    </r>
  </si>
  <si>
    <r>
      <rPr>
        <b/>
        <sz val="12"/>
        <rFont val="Century Gothic"/>
        <family val="2"/>
      </rPr>
      <t>Аутоматски прекидач 10 А</t>
    </r>
    <r>
      <rPr>
        <sz val="12"/>
        <rFont val="Century Gothic"/>
        <family val="2"/>
      </rPr>
      <t>, 1P,"C", 10 Ка</t>
    </r>
  </si>
  <si>
    <r>
      <rPr>
        <b/>
        <sz val="12"/>
        <rFont val="Century Gothic"/>
        <family val="2"/>
      </rPr>
      <t>Аутоматски прекидач 16 А</t>
    </r>
    <r>
      <rPr>
        <sz val="12"/>
        <rFont val="Century Gothic"/>
        <family val="2"/>
      </rPr>
      <t>, 1P, "C", 10 Ка.</t>
    </r>
  </si>
  <si>
    <r>
      <rPr>
        <b/>
        <sz val="12"/>
        <rFont val="Century Gothic"/>
        <family val="2"/>
      </rPr>
      <t>Инсталациони контактор 16А</t>
    </r>
    <r>
      <rPr>
        <sz val="12"/>
        <rFont val="Century Gothic"/>
        <family val="2"/>
      </rPr>
      <t>,1P, 1NO 230 В, 50 Hz.</t>
    </r>
  </si>
  <si>
    <r>
      <rPr>
        <b/>
        <sz val="12"/>
        <rFont val="Century Gothic"/>
        <family val="2"/>
      </rPr>
      <t>Инсталациони контактор 16А</t>
    </r>
    <r>
      <rPr>
        <sz val="12"/>
        <rFont val="Century Gothic"/>
        <family val="2"/>
      </rPr>
      <t>,3P, 3NO 230 V, 50 Hz.</t>
    </r>
  </si>
  <si>
    <r>
      <rPr>
        <b/>
        <sz val="12"/>
        <rFont val="Century Gothic"/>
        <family val="2"/>
      </rPr>
      <t>Сигнална лед сијалица, зелена 230 V</t>
    </r>
    <r>
      <rPr>
        <sz val="12"/>
        <rFont val="Century Gothic"/>
        <family val="2"/>
      </rPr>
      <t>, 50 Hz, на врата.</t>
    </r>
  </si>
  <si>
    <r>
      <rPr>
        <b/>
        <sz val="12"/>
        <rFont val="Century Gothic"/>
        <family val="2"/>
      </rPr>
      <t>Испорука и уградња разводног ормана RO-S (СПРАТА)</t>
    </r>
    <r>
      <rPr>
        <sz val="12"/>
        <rFont val="Century Gothic"/>
        <family val="2"/>
      </rPr>
      <t>,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и изводима са горње стране у механичкој заштити IP 54. Орман је предвиђен као уградни са следећом опремом:</t>
    </r>
  </si>
  <si>
    <t>RО-S,: (ширина 1000x дубина 250x висина1000мм)</t>
  </si>
  <si>
    <r>
      <rPr>
        <b/>
        <sz val="12"/>
        <rFont val="Century Gothic"/>
        <family val="2"/>
      </rPr>
      <t>Компактни нисконапонски прекидач</t>
    </r>
    <r>
      <rPr>
        <sz val="12"/>
        <rFont val="Century Gothic"/>
        <family val="2"/>
      </rPr>
      <t xml:space="preserve"> номиналне струје 125А,690V,3P, 25kA,  са подесивом прекострујном заштитом 0,4...1xIn, краткоспојном заштитом 6...10xIn.</t>
    </r>
  </si>
  <si>
    <t xml:space="preserve">Разводни блок 4P, 160A, улаз 1x50mm², излаз 3x35+8x16mm² </t>
  </si>
  <si>
    <t>Аутоматски прекидач 10 А, 1P,"C", 10 Ка.</t>
  </si>
  <si>
    <t>Аутоматски прекидач 16 А, 1P, "C", 10 кА.</t>
  </si>
  <si>
    <t>Аутоматски прекидач 32 А, 3P, "C", 10 кА.</t>
  </si>
  <si>
    <t>Инсталациони контактор 16А,1P, 1NО 230 В, 50 Hz</t>
  </si>
  <si>
    <t>Инсталациони контактор 16А,3P, 3NО 230 V, 50 Hz</t>
  </si>
  <si>
    <t>Сигнална лед сијалица, зелена 230 V, 50 Hz, на врата</t>
  </si>
  <si>
    <r>
      <rPr>
        <b/>
        <sz val="12"/>
        <rFont val="Century Gothic"/>
        <family val="2"/>
      </rPr>
      <t>Испорука и уградња разводног ормана RО-POD</t>
    </r>
    <r>
      <rPr>
        <sz val="12"/>
        <rFont val="Century Gothic"/>
        <family val="2"/>
      </rPr>
      <t>. (ПОДРУМА),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и изводима са горње стране у механичкој заштити IP 54. Орман је предвиђен као уградни са следећом опремом:</t>
    </r>
  </si>
  <si>
    <t>RО-PОD,: (ширина 600x дубина 250x висина800мм)</t>
  </si>
  <si>
    <r>
      <rPr>
        <b/>
        <sz val="12"/>
        <rFont val="Century Gothic"/>
        <family val="2"/>
      </rPr>
      <t>Компактни нисконапонски прекидач номиналне струје</t>
    </r>
    <r>
      <rPr>
        <sz val="12"/>
        <rFont val="Century Gothic"/>
        <family val="2"/>
      </rPr>
      <t xml:space="preserve"> 63А,690V,3P, 25kA,  са подесивом прекострујном заштитом 0,4...1xIn, краткоспојном заштитом 6...10xIn.</t>
    </r>
  </si>
  <si>
    <t>Инсталациони контактор 16А,1P, 1NО 230 В, 50 Hz.</t>
  </si>
  <si>
    <t>ZUDS 2P, 40/0,03 А</t>
  </si>
  <si>
    <t>Сигнална лед сијалица, зелена 230 В, 50 Hz, на врата</t>
  </si>
  <si>
    <r>
      <rPr>
        <b/>
        <sz val="12"/>
        <rFont val="Century Gothic"/>
        <family val="2"/>
      </rPr>
      <t>Испорука и уградња разводног ормана RО-R. (РАСВЕТЕ)</t>
    </r>
    <r>
      <rPr>
        <sz val="12"/>
        <rFont val="Century Gothic"/>
        <family val="2"/>
      </rPr>
      <t>,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и изводима са горње стране у механичкој заштити IP 54. Орман је предвиђен као уградни са следећом опремом:</t>
    </r>
  </si>
  <si>
    <t>RО-Р,: (ширина 250x дубина 150x висина 300мм)</t>
  </si>
  <si>
    <r>
      <rPr>
        <b/>
        <sz val="12"/>
        <rFont val="Century Gothic"/>
        <family val="2"/>
      </rPr>
      <t>Испорука и полагање-уградња  каблова 1кВ</t>
    </r>
    <r>
      <rPr>
        <sz val="12"/>
        <rFont val="Century Gothic"/>
        <family val="2"/>
      </rPr>
      <t>, са бакарним жилама. Каблове положити делимично у PNK регалима, а делимично у гипсаном зиду и у бетонском зиду испод малтера. Каблови су следећег типа и пресека:</t>
    </r>
  </si>
  <si>
    <t>N2XH 1x70 мм2</t>
  </si>
  <si>
    <t>N2XH-Ј 1x35 мм2</t>
  </si>
  <si>
    <t>N2XH-Ј 1x25 мм2</t>
  </si>
  <si>
    <t>N2XH-Ј 1x16 мм2</t>
  </si>
  <si>
    <t>N2XH-Ј 5x16 мм2</t>
  </si>
  <si>
    <t>N2XH-Ј 5x10 мм2</t>
  </si>
  <si>
    <t>N2XH-Ј 5x6 мм2</t>
  </si>
  <si>
    <t>PPOO-Y 5x10 мм2</t>
  </si>
  <si>
    <t>N2XH-Ј 3x6 мм2</t>
  </si>
  <si>
    <t>N2XH-Ј 5x1,5 мм2</t>
  </si>
  <si>
    <t>N2XH-Ј 3x2,5 мм2</t>
  </si>
  <si>
    <t>N2XH 3x1,5 мм2</t>
  </si>
  <si>
    <t>Зидна конзола за PNK 200</t>
  </si>
  <si>
    <t>"UD" плафонски носач</t>
  </si>
  <si>
    <t>"U" плафонски стуб l=300мм</t>
  </si>
  <si>
    <r>
      <rPr>
        <b/>
        <sz val="12"/>
        <rFont val="Century Gothic"/>
        <family val="2"/>
      </rPr>
      <t>Шафовска роба за спајање PNK регала</t>
    </r>
    <r>
      <rPr>
        <sz val="12"/>
        <rFont val="Century Gothic"/>
        <family val="2"/>
      </rPr>
      <t xml:space="preserve"> (торбан вијак М6,М8 назубљене матице М6,М8, анкер типлови за бетон ф8мм)</t>
    </r>
  </si>
  <si>
    <r>
      <rPr>
        <b/>
        <sz val="12"/>
        <rFont val="Century Gothic"/>
        <family val="2"/>
      </rPr>
      <t>Испорука и уградња HF гибљивих црева за вођење појединачних каблова</t>
    </r>
    <r>
      <rPr>
        <sz val="12"/>
        <rFont val="Century Gothic"/>
        <family val="2"/>
      </rPr>
      <t xml:space="preserve"> изнад спуштеног плафона, у гипсаним зидовима и по потреби у зиду испод малтера.</t>
    </r>
  </si>
  <si>
    <t>Датум израде:фебруар 2023.</t>
  </si>
  <si>
    <t>Број техничке документације: ИДП 01/2023</t>
  </si>
  <si>
    <r>
      <rPr>
        <b/>
        <sz val="12"/>
        <color theme="1"/>
        <rFont val="Century Gothic"/>
        <family val="2"/>
      </rPr>
      <t xml:space="preserve">Бетонирање АБ платоа дебљине 20цм, димензија </t>
    </r>
    <r>
      <rPr>
        <b/>
        <sz val="12"/>
        <rFont val="Century Gothic"/>
        <family val="2"/>
      </rPr>
      <t>300х400цм</t>
    </r>
    <r>
      <rPr>
        <sz val="12"/>
        <color theme="1"/>
        <rFont val="Century Gothic"/>
        <family val="2"/>
      </rPr>
      <t xml:space="preserve"> на позицији северо-западног дела дворишта. Бетон је марке МБ 30. Израдити оплату и плоче армирати по пројекту, детаљима и статичком прорачуну. Бетон уградити и неговати по прописима и према пројекту статике, описима и предмеру. 
 У цену улази оплата. 
Обрачун по м³ изливене плоче.</t>
    </r>
    <r>
      <rPr>
        <b/>
        <sz val="12"/>
        <color theme="1"/>
        <rFont val="Century Gothic"/>
        <family val="2"/>
      </rPr>
      <t xml:space="preserve">
</t>
    </r>
    <r>
      <rPr>
        <sz val="12"/>
        <color theme="1"/>
        <rFont val="Century Gothic"/>
        <family val="2"/>
      </rPr>
      <t xml:space="preserve">
</t>
    </r>
  </si>
  <si>
    <r>
      <rPr>
        <b/>
        <sz val="12"/>
        <color theme="1"/>
        <rFont val="Century Gothic"/>
        <family val="2"/>
      </rPr>
      <t xml:space="preserve">Набавка, транспорт и разастирање шљунка дебљине 20цм </t>
    </r>
    <r>
      <rPr>
        <sz val="12"/>
        <color theme="1"/>
        <rFont val="Century Gothic"/>
        <family val="2"/>
      </rPr>
      <t xml:space="preserve"> </t>
    </r>
    <r>
      <rPr>
        <b/>
        <sz val="12"/>
        <color theme="1"/>
        <rFont val="Century Gothic"/>
        <family val="2"/>
      </rPr>
      <t>испод АБ платоа под чилером</t>
    </r>
    <r>
      <rPr>
        <sz val="12"/>
        <color theme="1"/>
        <rFont val="Century Gothic"/>
        <family val="2"/>
      </rPr>
      <t xml:space="preserve"> димензија</t>
    </r>
    <r>
      <rPr>
        <sz val="12"/>
        <color rgb="FF00B050"/>
        <rFont val="Century Gothic"/>
        <family val="2"/>
      </rPr>
      <t xml:space="preserve"> </t>
    </r>
    <r>
      <rPr>
        <sz val="12"/>
        <rFont val="Century Gothic"/>
        <family val="2"/>
      </rPr>
      <t>300цм x 400</t>
    </r>
    <r>
      <rPr>
        <sz val="12"/>
        <color theme="1"/>
        <rFont val="Century Gothic"/>
        <family val="2"/>
      </rPr>
      <t xml:space="preserve">цм, уз северозападну страну објекта. Шљунак насипати у слојевима и набити, до потребне збијености, све према упутствима пројектанта и пројекту. 
Обрачун по м³ набијеног шљунка.
</t>
    </r>
  </si>
  <si>
    <r>
      <rPr>
        <b/>
        <sz val="12"/>
        <rFont val="Century Gothic"/>
        <family val="2"/>
      </rPr>
      <t>Испорука и монтажа елемената за вешање канала</t>
    </r>
    <r>
      <rPr>
        <sz val="12"/>
        <rFont val="Century Gothic"/>
        <family val="2"/>
      </rPr>
      <t xml:space="preserve">, прирубнице, као и остали  монтажни  материјал (конзоле, вешаљке, заптивке вијци, навртке, подлошке) узима се 40 %  
</t>
    </r>
  </si>
  <si>
    <r>
      <rPr>
        <b/>
        <sz val="12"/>
        <rFont val="Century Gothic"/>
        <family val="2"/>
      </rPr>
      <t xml:space="preserve">Испорука и монтажа спиро канала </t>
    </r>
    <r>
      <rPr>
        <sz val="12"/>
        <rFont val="Century Gothic"/>
        <family val="2"/>
      </rPr>
      <t>пречника 560 мм</t>
    </r>
    <r>
      <rPr>
        <b/>
        <sz val="12"/>
        <rFont val="Century Gothic"/>
        <family val="2"/>
      </rPr>
      <t>.</t>
    </r>
    <r>
      <rPr>
        <sz val="12"/>
        <rFont val="Century Gothic"/>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</si>
</sst>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1"/>
      <color theme="1"/>
      <name val="Calibri"/>
      <family val="2"/>
      <scheme val="minor"/>
    </font>
    <font>
      <sz val="12"/>
      <color theme="1"/>
      <name val="Century Gothic"/>
      <family val="2"/>
    </font>
    <font>
      <b/>
      <sz val="12"/>
      <color theme="1"/>
      <name val="Century Gothic"/>
      <family val="2"/>
    </font>
    <font>
      <sz val="12"/>
      <name val="Century Gothic"/>
      <family val="2"/>
    </font>
    <font>
      <b/>
      <vertAlign val="superscript"/>
      <sz val="12"/>
      <color theme="1"/>
      <name val="Century Gothic"/>
      <family val="2"/>
    </font>
    <font>
      <sz val="12"/>
      <name val="Calibri"/>
      <family val="2"/>
      <scheme val="minor"/>
    </font>
    <font>
      <sz val="8"/>
      <name val="Calibri"/>
      <family val="2"/>
      <scheme val="minor"/>
    </font>
    <font>
      <sz val="12"/>
      <color rgb="FFFF0000"/>
      <name val="Century Gothic"/>
      <family val="2"/>
    </font>
    <font>
      <sz val="12"/>
      <color rgb="FF00B050"/>
      <name val="Century Gothic"/>
      <family val="2"/>
    </font>
    <font>
      <b/>
      <sz val="12"/>
      <name val="Century Gothic"/>
      <family val="2"/>
    </font>
    <font>
      <b/>
      <sz val="12"/>
      <color rgb="FF000000"/>
      <name val="Century Gothic"/>
      <family val="2"/>
    </font>
    <font>
      <sz val="12"/>
      <color rgb="FF231F20"/>
      <name val="Century Gothic"/>
      <family val="2"/>
    </font>
    <font>
      <i/>
      <sz val="12"/>
      <color rgb="FF231F20"/>
      <name val="Century Gothic"/>
      <family val="2"/>
    </font>
    <font>
      <b/>
      <sz val="12"/>
      <color rgb="FF231F20"/>
      <name val="Century Gothic"/>
      <family val="2"/>
    </font>
    <font>
      <sz val="11"/>
      <color theme="1"/>
      <name val="Calibri"/>
      <family val="2"/>
      <scheme val="minor"/>
    </font>
    <font>
      <sz val="11"/>
      <color rgb="FF006100"/>
      <name val="Calibri"/>
      <family val="2"/>
      <scheme val="minor"/>
    </font>
    <font>
      <b/>
      <sz val="9"/>
      <color indexed="81"/>
      <name val="Tahoma"/>
      <family val="2"/>
    </font>
    <font>
      <sz val="9"/>
      <color indexed="81"/>
      <name val="Tahoma"/>
      <family val="2"/>
    </font>
  </fonts>
  <fills count="5">
    <fill>
      <patternFill patternType="none"/>
    </fill>
    <fill>
      <patternFill patternType="gray125"/>
    </fill>
    <fill>
      <patternFill patternType="solid">
        <fgColor rgb="FFFDBBA1"/>
        <bgColor indexed="64"/>
      </patternFill>
    </fill>
    <fill>
      <patternFill patternType="solid">
        <fgColor rgb="FFC6EFCE"/>
      </patternFill>
    </fill>
    <fill>
      <patternFill patternType="solid">
        <fgColor theme="4" tint="0.39997558519241921"/>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3">
    <xf numFmtId="0" fontId="0" fillId="0" borderId="0"/>
    <xf numFmtId="0" fontId="15" fillId="3" borderId="0" applyNumberFormat="0" applyBorder="0" applyAlignment="0" applyProtection="0"/>
    <xf numFmtId="0" fontId="14" fillId="4" borderId="0" applyNumberFormat="0" applyBorder="0" applyAlignment="0" applyProtection="0"/>
  </cellStyleXfs>
  <cellXfs count="322">
    <xf numFmtId="0" fontId="0" fillId="0" borderId="0" xfId="0"/>
    <xf numFmtId="0" fontId="1" fillId="0" borderId="1" xfId="0" applyFont="1" applyBorder="1" applyAlignment="1">
      <alignment horizontal="center" vertical="top"/>
    </xf>
    <xf numFmtId="0" fontId="1" fillId="0" borderId="1" xfId="0" applyFont="1" applyBorder="1"/>
    <xf numFmtId="0" fontId="1" fillId="0" borderId="1" xfId="0" applyFont="1" applyBorder="1" applyAlignment="1">
      <alignment horizontal="right"/>
    </xf>
    <xf numFmtId="0" fontId="1" fillId="0" borderId="1"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justify" vertical="top"/>
    </xf>
    <xf numFmtId="0" fontId="1" fillId="0" borderId="0" xfId="0" applyFont="1" applyAlignment="1">
      <alignment horizontal="right"/>
    </xf>
    <xf numFmtId="0" fontId="1" fillId="0" borderId="7" xfId="0" applyFont="1" applyBorder="1" applyAlignment="1">
      <alignment horizontal="center" vertical="top"/>
    </xf>
    <xf numFmtId="0" fontId="1" fillId="0" borderId="6" xfId="0" applyFont="1" applyBorder="1" applyAlignment="1">
      <alignment horizontal="center" vertical="top"/>
    </xf>
    <xf numFmtId="0" fontId="1" fillId="0" borderId="6" xfId="0" applyFont="1" applyBorder="1" applyAlignment="1">
      <alignment horizontal="right"/>
    </xf>
    <xf numFmtId="0" fontId="3" fillId="0" borderId="6" xfId="0" applyFont="1" applyBorder="1" applyAlignment="1">
      <alignment horizontal="center"/>
    </xf>
    <xf numFmtId="0" fontId="1" fillId="0" borderId="6" xfId="0" applyFont="1" applyBorder="1" applyAlignment="1">
      <alignment horizontal="center"/>
    </xf>
    <xf numFmtId="0" fontId="1" fillId="0" borderId="6" xfId="0" applyFont="1" applyBorder="1"/>
    <xf numFmtId="0" fontId="1" fillId="0" borderId="7" xfId="0" applyFont="1" applyBorder="1" applyAlignment="1">
      <alignment horizontal="right"/>
    </xf>
    <xf numFmtId="0" fontId="1" fillId="0" borderId="7" xfId="0" applyFont="1" applyBorder="1"/>
    <xf numFmtId="0" fontId="1" fillId="0" borderId="2" xfId="0" applyFont="1" applyBorder="1" applyAlignment="1">
      <alignment horizontal="left"/>
    </xf>
    <xf numFmtId="0" fontId="2" fillId="0" borderId="3" xfId="0" applyFont="1" applyBorder="1" applyAlignment="1">
      <alignment horizontal="left"/>
    </xf>
    <xf numFmtId="0" fontId="1" fillId="0" borderId="3" xfId="0" applyFont="1" applyBorder="1" applyAlignment="1">
      <alignment horizontal="left"/>
    </xf>
    <xf numFmtId="0" fontId="1" fillId="0" borderId="10" xfId="0" applyFont="1" applyBorder="1" applyAlignment="1">
      <alignment horizontal="left"/>
    </xf>
    <xf numFmtId="0" fontId="1" fillId="0" borderId="4" xfId="0" applyFont="1" applyBorder="1" applyAlignment="1">
      <alignment horizontal="left"/>
    </xf>
    <xf numFmtId="0" fontId="1" fillId="0" borderId="1" xfId="0" applyFont="1" applyBorder="1" applyAlignment="1">
      <alignment vertical="top"/>
    </xf>
    <xf numFmtId="0" fontId="1" fillId="0" borderId="2" xfId="0" applyFont="1" applyBorder="1"/>
    <xf numFmtId="0" fontId="1" fillId="0" borderId="3" xfId="0" applyFont="1" applyBorder="1"/>
    <xf numFmtId="0" fontId="1" fillId="0" borderId="4" xfId="0" applyFont="1" applyBorder="1"/>
    <xf numFmtId="0" fontId="1" fillId="0" borderId="12" xfId="0" applyFont="1" applyBorder="1" applyAlignment="1">
      <alignment horizontal="left"/>
    </xf>
    <xf numFmtId="0" fontId="2" fillId="0" borderId="5" xfId="0" applyFont="1" applyBorder="1" applyAlignment="1">
      <alignment horizontal="left"/>
    </xf>
    <xf numFmtId="0" fontId="1" fillId="0" borderId="5" xfId="0" applyFont="1" applyBorder="1" applyAlignment="1">
      <alignment horizontal="left"/>
    </xf>
    <xf numFmtId="0" fontId="1" fillId="0" borderId="13" xfId="0" applyFont="1" applyBorder="1" applyAlignment="1">
      <alignment horizontal="left"/>
    </xf>
    <xf numFmtId="0" fontId="1" fillId="0" borderId="1" xfId="0" applyFont="1" applyBorder="1" applyAlignment="1">
      <alignment horizontal="justify" vertical="justify" wrapText="1"/>
    </xf>
    <xf numFmtId="0" fontId="2" fillId="0" borderId="1" xfId="0" applyFont="1" applyBorder="1" applyAlignment="1">
      <alignment horizontal="justify" vertical="justify" wrapText="1"/>
    </xf>
    <xf numFmtId="0" fontId="2" fillId="0" borderId="3" xfId="0" applyFont="1" applyBorder="1" applyAlignment="1">
      <alignment horizontal="justify" vertical="justify"/>
    </xf>
    <xf numFmtId="0" fontId="2" fillId="0" borderId="3" xfId="0" applyFont="1" applyBorder="1" applyAlignment="1">
      <alignment horizontal="justify" vertical="justify" wrapText="1"/>
    </xf>
    <xf numFmtId="0" fontId="1" fillId="0" borderId="3" xfId="0" applyFont="1" applyBorder="1" applyAlignment="1">
      <alignment horizontal="right"/>
    </xf>
    <xf numFmtId="0" fontId="1" fillId="0" borderId="1" xfId="0" applyFont="1" applyBorder="1" applyAlignment="1">
      <alignment horizontal="justify" vertical="top"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1" fillId="2" borderId="3" xfId="0" applyFont="1" applyFill="1" applyBorder="1" applyAlignment="1">
      <alignment horizontal="left"/>
    </xf>
    <xf numFmtId="0" fontId="1" fillId="0" borderId="0" xfId="0" applyFont="1"/>
    <xf numFmtId="0" fontId="1" fillId="0" borderId="7" xfId="0" applyFont="1" applyBorder="1" applyAlignment="1">
      <alignment horizontal="justify" vertical="top" wrapText="1"/>
    </xf>
    <xf numFmtId="0" fontId="2" fillId="0" borderId="6" xfId="0" applyFont="1" applyBorder="1" applyAlignment="1">
      <alignment horizontal="justify" vertical="top" wrapText="1"/>
    </xf>
    <xf numFmtId="0" fontId="1" fillId="0" borderId="0" xfId="0" applyFont="1" applyAlignment="1">
      <alignment horizontal="justify" vertical="top" wrapText="1"/>
    </xf>
    <xf numFmtId="0" fontId="2" fillId="0" borderId="0" xfId="0" applyFont="1" applyAlignment="1">
      <alignment horizontal="justify" vertical="top"/>
    </xf>
    <xf numFmtId="0" fontId="2" fillId="0" borderId="1" xfId="0" applyFont="1" applyBorder="1" applyAlignment="1">
      <alignment horizontal="justify" vertical="top" wrapText="1"/>
    </xf>
    <xf numFmtId="0" fontId="2" fillId="2" borderId="3" xfId="0" applyFont="1" applyFill="1" applyBorder="1"/>
    <xf numFmtId="0" fontId="7" fillId="0" borderId="1" xfId="0" applyFont="1" applyBorder="1" applyAlignment="1">
      <alignment horizontal="right"/>
    </xf>
    <xf numFmtId="0" fontId="3" fillId="0" borderId="1" xfId="0" applyFont="1" applyBorder="1" applyAlignment="1">
      <alignment horizontal="right"/>
    </xf>
    <xf numFmtId="0" fontId="1" fillId="0" borderId="1" xfId="0" applyFont="1" applyBorder="1" applyAlignment="1">
      <alignment horizontal="justify" vertical="top" wrapText="1" readingOrder="1"/>
    </xf>
    <xf numFmtId="0" fontId="3" fillId="0" borderId="1" xfId="0" applyFont="1" applyBorder="1" applyAlignment="1">
      <alignment horizontal="justify" vertical="top" wrapText="1"/>
    </xf>
    <xf numFmtId="0" fontId="2" fillId="0" borderId="4" xfId="0" applyFont="1" applyBorder="1" applyAlignment="1">
      <alignment horizontal="justify" vertical="top" wrapText="1"/>
    </xf>
    <xf numFmtId="0" fontId="2" fillId="0" borderId="0" xfId="0" applyFont="1"/>
    <xf numFmtId="0" fontId="1" fillId="2" borderId="0" xfId="0" applyFont="1" applyFill="1" applyAlignment="1">
      <alignment horizontal="left"/>
    </xf>
    <xf numFmtId="0" fontId="2" fillId="2" borderId="12" xfId="0" applyFont="1" applyFill="1" applyBorder="1" applyAlignment="1">
      <alignment horizontal="left"/>
    </xf>
    <xf numFmtId="0" fontId="2" fillId="2" borderId="5" xfId="0" applyFont="1" applyFill="1" applyBorder="1" applyAlignment="1">
      <alignment horizontal="left"/>
    </xf>
    <xf numFmtId="0" fontId="1" fillId="2" borderId="5" xfId="0" applyFont="1" applyFill="1" applyBorder="1" applyAlignment="1">
      <alignment horizontal="left"/>
    </xf>
    <xf numFmtId="0" fontId="3" fillId="0" borderId="7" xfId="0" applyFont="1" applyBorder="1" applyAlignment="1">
      <alignment horizontal="center"/>
    </xf>
    <xf numFmtId="0" fontId="2" fillId="2" borderId="10" xfId="0" applyFont="1" applyFill="1" applyBorder="1"/>
    <xf numFmtId="0" fontId="3" fillId="0" borderId="8" xfId="0" applyFont="1" applyBorder="1" applyAlignment="1">
      <alignment horizontal="center"/>
    </xf>
    <xf numFmtId="0" fontId="3" fillId="0" borderId="7" xfId="0" applyFont="1" applyBorder="1" applyAlignment="1">
      <alignment horizontal="right"/>
    </xf>
    <xf numFmtId="0" fontId="1" fillId="0" borderId="0" xfId="0" applyFont="1" applyAlignment="1">
      <alignment horizontal="center" vertical="top"/>
    </xf>
    <xf numFmtId="0" fontId="1" fillId="0" borderId="0" xfId="0" applyFont="1" applyAlignment="1">
      <alignment horizontal="justify" vertical="justify" wrapText="1"/>
    </xf>
    <xf numFmtId="0" fontId="3" fillId="0" borderId="8" xfId="0" applyFont="1" applyBorder="1" applyAlignment="1">
      <alignment horizontal="right"/>
    </xf>
    <xf numFmtId="0" fontId="2" fillId="0" borderId="5" xfId="0" applyFont="1" applyBorder="1" applyAlignment="1">
      <alignment horizontal="justify" vertical="justify"/>
    </xf>
    <xf numFmtId="0" fontId="2" fillId="0" borderId="0" xfId="0" applyFont="1" applyAlignment="1">
      <alignment horizontal="justify" vertical="justify" wrapText="1"/>
    </xf>
    <xf numFmtId="0" fontId="1" fillId="0" borderId="0" xfId="0" applyFont="1" applyAlignment="1">
      <alignment wrapText="1"/>
    </xf>
    <xf numFmtId="0" fontId="2" fillId="0" borderId="0" xfId="0" applyFont="1" applyAlignment="1">
      <alignment vertical="top" wrapText="1"/>
    </xf>
    <xf numFmtId="0" fontId="1" fillId="0" borderId="7" xfId="0" applyFont="1" applyBorder="1" applyAlignment="1">
      <alignment horizontal="center"/>
    </xf>
    <xf numFmtId="0" fontId="3" fillId="0" borderId="0" xfId="0" applyFont="1" applyAlignment="1">
      <alignment horizontal="center"/>
    </xf>
    <xf numFmtId="0" fontId="1" fillId="2" borderId="3" xfId="0" applyFont="1" applyFill="1" applyBorder="1"/>
    <xf numFmtId="0" fontId="3" fillId="2" borderId="3" xfId="0" applyFont="1" applyFill="1" applyBorder="1" applyAlignment="1">
      <alignment horizontal="center"/>
    </xf>
    <xf numFmtId="0" fontId="1" fillId="2" borderId="3" xfId="0" applyFont="1" applyFill="1" applyBorder="1" applyAlignment="1">
      <alignment horizontal="center"/>
    </xf>
    <xf numFmtId="0" fontId="1" fillId="0" borderId="0" xfId="0" applyFont="1" applyAlignment="1">
      <alignment horizontal="center"/>
    </xf>
    <xf numFmtId="0" fontId="1" fillId="2" borderId="10" xfId="0" applyFont="1" applyFill="1" applyBorder="1"/>
    <xf numFmtId="0" fontId="3" fillId="2" borderId="10" xfId="0" applyFont="1" applyFill="1" applyBorder="1" applyAlignment="1">
      <alignment horizontal="center"/>
    </xf>
    <xf numFmtId="0" fontId="1" fillId="2" borderId="10" xfId="0" applyFont="1" applyFill="1" applyBorder="1" applyAlignment="1">
      <alignment horizontal="center"/>
    </xf>
    <xf numFmtId="0" fontId="3" fillId="0" borderId="3" xfId="0" applyFont="1" applyBorder="1" applyAlignment="1">
      <alignment horizontal="center"/>
    </xf>
    <xf numFmtId="0" fontId="1" fillId="0" borderId="3" xfId="0" applyFont="1" applyBorder="1" applyAlignment="1">
      <alignment horizontal="center"/>
    </xf>
    <xf numFmtId="0" fontId="1" fillId="0" borderId="0" xfId="0" applyFont="1" applyAlignment="1">
      <alignment horizontal="left"/>
    </xf>
    <xf numFmtId="0" fontId="2" fillId="0" borderId="1" xfId="0" applyFont="1" applyBorder="1" applyAlignment="1">
      <alignment horizontal="left"/>
    </xf>
    <xf numFmtId="0" fontId="1" fillId="0" borderId="1" xfId="0" applyFont="1" applyBorder="1" applyAlignment="1">
      <alignment horizontal="left"/>
    </xf>
    <xf numFmtId="0" fontId="2" fillId="0" borderId="0" xfId="0" applyFont="1" applyAlignment="1">
      <alignment horizontal="left"/>
    </xf>
    <xf numFmtId="0" fontId="7" fillId="0" borderId="1" xfId="0" applyFont="1" applyBorder="1"/>
    <xf numFmtId="0" fontId="7" fillId="0" borderId="1" xfId="0" applyFont="1" applyBorder="1" applyAlignment="1">
      <alignment horizontal="center"/>
    </xf>
    <xf numFmtId="0" fontId="2" fillId="0" borderId="2" xfId="0" applyFont="1" applyBorder="1" applyAlignment="1">
      <alignment horizontal="left"/>
    </xf>
    <xf numFmtId="0" fontId="3" fillId="0" borderId="1" xfId="0" applyFont="1" applyBorder="1"/>
    <xf numFmtId="0" fontId="9" fillId="0" borderId="1" xfId="0" applyFont="1" applyBorder="1" applyAlignment="1">
      <alignment horizontal="justify" vertical="top" wrapText="1"/>
    </xf>
    <xf numFmtId="0" fontId="3" fillId="0" borderId="7" xfId="0" applyFont="1" applyBorder="1" applyAlignment="1">
      <alignment horizontal="justify" vertical="top" wrapText="1"/>
    </xf>
    <xf numFmtId="0" fontId="3" fillId="0" borderId="7" xfId="0" applyFont="1" applyBorder="1"/>
    <xf numFmtId="0" fontId="2" fillId="0" borderId="1" xfId="0" applyFont="1" applyBorder="1" applyAlignment="1">
      <alignment horizontal="right"/>
    </xf>
    <xf numFmtId="0" fontId="3" fillId="0" borderId="6" xfId="0" applyFont="1" applyBorder="1" applyAlignment="1">
      <alignment horizontal="justify" vertical="top" wrapText="1"/>
    </xf>
    <xf numFmtId="0" fontId="3" fillId="0" borderId="6" xfId="0" applyFont="1" applyBorder="1"/>
    <xf numFmtId="0" fontId="9" fillId="0" borderId="0" xfId="0" applyFont="1" applyAlignment="1">
      <alignment horizontal="justify" vertical="top" wrapText="1"/>
    </xf>
    <xf numFmtId="0" fontId="3" fillId="0" borderId="0" xfId="0" applyFont="1"/>
    <xf numFmtId="0" fontId="9" fillId="0" borderId="1" xfId="0" applyFont="1" applyBorder="1"/>
    <xf numFmtId="0" fontId="9" fillId="0" borderId="1" xfId="0" applyFont="1" applyBorder="1" applyAlignment="1">
      <alignment horizontal="center"/>
    </xf>
    <xf numFmtId="0" fontId="3" fillId="0" borderId="0" xfId="0" applyFont="1" applyAlignment="1">
      <alignment horizontal="justify" vertical="top" wrapText="1"/>
    </xf>
    <xf numFmtId="0" fontId="10" fillId="0" borderId="1" xfId="0" applyFont="1" applyBorder="1" applyAlignment="1">
      <alignment vertical="top"/>
    </xf>
    <xf numFmtId="0" fontId="3" fillId="0" borderId="3" xfId="0" applyFont="1" applyBorder="1"/>
    <xf numFmtId="0" fontId="9" fillId="0" borderId="3" xfId="0" applyFont="1" applyBorder="1" applyAlignment="1">
      <alignment horizontal="justify" vertical="top" wrapText="1"/>
    </xf>
    <xf numFmtId="0" fontId="3" fillId="0" borderId="8" xfId="0" applyFont="1" applyBorder="1" applyAlignment="1">
      <alignment horizontal="justify" vertical="top" wrapText="1"/>
    </xf>
    <xf numFmtId="0" fontId="2" fillId="2" borderId="9" xfId="0" applyFont="1" applyFill="1" applyBorder="1" applyAlignment="1">
      <alignment horizontal="left"/>
    </xf>
    <xf numFmtId="0" fontId="2" fillId="2" borderId="10" xfId="0" applyFont="1" applyFill="1" applyBorder="1" applyAlignment="1">
      <alignment horizontal="left"/>
    </xf>
    <xf numFmtId="0" fontId="1" fillId="2" borderId="10" xfId="0" applyFont="1" applyFill="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11" fillId="0" borderId="0" xfId="0" applyFont="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justify" vertical="justify" wrapText="1"/>
    </xf>
    <xf numFmtId="0" fontId="11" fillId="0" borderId="1" xfId="0" applyFont="1" applyBorder="1" applyAlignment="1">
      <alignment horizontal="justify" vertical="top" wrapText="1"/>
    </xf>
    <xf numFmtId="0" fontId="3" fillId="0" borderId="1" xfId="0" applyFont="1" applyBorder="1" applyAlignment="1">
      <alignment horizontal="center" vertical="top"/>
    </xf>
    <xf numFmtId="0" fontId="11" fillId="0" borderId="1" xfId="0" applyFont="1" applyBorder="1" applyAlignment="1">
      <alignment horizontal="left"/>
    </xf>
    <xf numFmtId="0" fontId="11" fillId="0" borderId="1" xfId="0" applyFont="1" applyBorder="1" applyAlignment="1">
      <alignment horizontal="left" vertical="top" wrapText="1"/>
    </xf>
    <xf numFmtId="0" fontId="11" fillId="0" borderId="1" xfId="0" applyFont="1" applyBorder="1" applyAlignment="1">
      <alignment horizontal="justify" vertical="justify"/>
    </xf>
    <xf numFmtId="0" fontId="12" fillId="0" borderId="1" xfId="0" applyFont="1" applyBorder="1" applyAlignment="1">
      <alignment horizontal="justify" vertical="top"/>
    </xf>
    <xf numFmtId="0" fontId="13" fillId="0" borderId="3" xfId="0" applyFont="1" applyBorder="1" applyAlignment="1">
      <alignment horizontal="left" vertical="top" wrapText="1"/>
    </xf>
    <xf numFmtId="0" fontId="2" fillId="0" borderId="3" xfId="0" applyFont="1" applyBorder="1" applyAlignment="1">
      <alignment horizontal="right"/>
    </xf>
    <xf numFmtId="0" fontId="9" fillId="0" borderId="3" xfId="0" applyFont="1" applyBorder="1"/>
    <xf numFmtId="0" fontId="9" fillId="0" borderId="3" xfId="0" applyFont="1" applyBorder="1" applyAlignment="1">
      <alignment horizontal="center"/>
    </xf>
    <xf numFmtId="0" fontId="13" fillId="0" borderId="7" xfId="0" applyFont="1" applyBorder="1" applyAlignment="1">
      <alignment horizontal="left" vertical="top" wrapText="1"/>
    </xf>
    <xf numFmtId="0" fontId="11" fillId="0" borderId="7" xfId="0" applyFont="1" applyBorder="1" applyAlignment="1">
      <alignment horizontal="left"/>
    </xf>
    <xf numFmtId="0" fontId="13" fillId="0" borderId="10" xfId="0" applyFont="1" applyBorder="1" applyAlignment="1">
      <alignment horizontal="left" vertical="top" wrapText="1"/>
    </xf>
    <xf numFmtId="0" fontId="2" fillId="0" borderId="10" xfId="0" applyFont="1" applyBorder="1" applyAlignment="1">
      <alignment horizontal="right"/>
    </xf>
    <xf numFmtId="0" fontId="9" fillId="0" borderId="10" xfId="0" applyFont="1" applyBorder="1"/>
    <xf numFmtId="0" fontId="9" fillId="0" borderId="10" xfId="0" applyFont="1" applyBorder="1" applyAlignment="1">
      <alignment horizontal="center"/>
    </xf>
    <xf numFmtId="9" fontId="11" fillId="0" borderId="1" xfId="0" applyNumberFormat="1" applyFont="1" applyBorder="1"/>
    <xf numFmtId="9" fontId="11" fillId="0" borderId="1" xfId="0" applyNumberFormat="1" applyFont="1" applyBorder="1" applyAlignment="1">
      <alignment horizontal="right"/>
    </xf>
    <xf numFmtId="0" fontId="11" fillId="0" borderId="7" xfId="0" applyFont="1" applyBorder="1" applyAlignment="1">
      <alignment horizontal="justify" vertical="top" wrapText="1"/>
    </xf>
    <xf numFmtId="0" fontId="3" fillId="0" borderId="7" xfId="0" applyFont="1" applyBorder="1" applyAlignment="1">
      <alignment horizontal="center" vertical="top"/>
    </xf>
    <xf numFmtId="0" fontId="3" fillId="0" borderId="6" xfId="0" applyFont="1" applyBorder="1" applyAlignment="1">
      <alignment horizontal="center" vertical="top"/>
    </xf>
    <xf numFmtId="0" fontId="1" fillId="0" borderId="8" xfId="0" applyFont="1" applyBorder="1" applyAlignment="1">
      <alignment horizontal="center" vertical="top"/>
    </xf>
    <xf numFmtId="0" fontId="1" fillId="2" borderId="2" xfId="0" applyFont="1" applyFill="1" applyBorder="1" applyAlignment="1">
      <alignment horizontal="center"/>
    </xf>
    <xf numFmtId="0" fontId="1" fillId="2" borderId="9" xfId="0" applyFont="1" applyFill="1" applyBorder="1" applyAlignment="1">
      <alignment horizontal="center"/>
    </xf>
    <xf numFmtId="0" fontId="1" fillId="0" borderId="2" xfId="0" applyFont="1" applyBorder="1" applyAlignment="1">
      <alignment horizontal="center" vertical="top"/>
    </xf>
    <xf numFmtId="0" fontId="3" fillId="0" borderId="0" xfId="0" applyFont="1" applyAlignment="1">
      <alignment horizontal="center" vertical="top"/>
    </xf>
    <xf numFmtId="0" fontId="9" fillId="0" borderId="1" xfId="0" applyFont="1" applyBorder="1" applyAlignment="1">
      <alignment horizontal="center" vertical="top"/>
    </xf>
    <xf numFmtId="0" fontId="3" fillId="0" borderId="2" xfId="0" applyFont="1" applyBorder="1" applyAlignment="1">
      <alignment horizontal="center" vertical="top"/>
    </xf>
    <xf numFmtId="0" fontId="9" fillId="0" borderId="2" xfId="0" applyFont="1" applyBorder="1" applyAlignment="1">
      <alignment horizontal="center" vertical="top"/>
    </xf>
    <xf numFmtId="0" fontId="9" fillId="0" borderId="7" xfId="0" applyFont="1" applyBorder="1" applyAlignment="1">
      <alignment horizontal="center" vertical="top"/>
    </xf>
    <xf numFmtId="0" fontId="9" fillId="0" borderId="9" xfId="0" applyFont="1" applyBorder="1" applyAlignment="1">
      <alignment horizontal="center" vertical="top"/>
    </xf>
    <xf numFmtId="0" fontId="9" fillId="0" borderId="6" xfId="0" applyFont="1" applyBorder="1" applyAlignment="1">
      <alignment horizontal="center" vertical="top"/>
    </xf>
    <xf numFmtId="0" fontId="3" fillId="0" borderId="7" xfId="1" applyFont="1" applyFill="1" applyBorder="1" applyAlignment="1">
      <alignment horizontal="center" vertical="top"/>
    </xf>
    <xf numFmtId="0" fontId="3" fillId="0" borderId="7" xfId="1" applyFont="1" applyFill="1" applyBorder="1" applyAlignment="1">
      <alignment horizontal="justify" vertical="top" wrapText="1"/>
    </xf>
    <xf numFmtId="0" fontId="3" fillId="0" borderId="7" xfId="1" applyFont="1" applyFill="1" applyBorder="1" applyAlignment="1">
      <alignment horizontal="right"/>
    </xf>
    <xf numFmtId="0" fontId="3" fillId="0" borderId="8" xfId="1" applyFont="1" applyFill="1" applyBorder="1" applyAlignment="1">
      <alignment horizontal="center"/>
    </xf>
    <xf numFmtId="0" fontId="3" fillId="0" borderId="7" xfId="1" applyFont="1" applyFill="1" applyBorder="1" applyAlignment="1">
      <alignment horizontal="center"/>
    </xf>
    <xf numFmtId="0" fontId="3" fillId="0" borderId="4" xfId="0" applyFont="1" applyBorder="1"/>
    <xf numFmtId="0" fontId="3" fillId="0" borderId="1" xfId="1" applyFont="1" applyFill="1" applyBorder="1" applyAlignment="1">
      <alignment horizontal="center" vertical="top"/>
    </xf>
    <xf numFmtId="0" fontId="3" fillId="0" borderId="1" xfId="1" applyFont="1" applyFill="1" applyBorder="1" applyAlignment="1">
      <alignment horizontal="justify" vertical="top" wrapText="1"/>
    </xf>
    <xf numFmtId="0" fontId="3" fillId="0" borderId="1" xfId="1" applyFont="1" applyFill="1" applyBorder="1" applyAlignment="1">
      <alignment horizontal="right"/>
    </xf>
    <xf numFmtId="0" fontId="3" fillId="0" borderId="6" xfId="1" applyFont="1" applyFill="1" applyBorder="1" applyAlignment="1">
      <alignment horizontal="center"/>
    </xf>
    <xf numFmtId="0" fontId="3" fillId="0" borderId="1" xfId="1" applyFont="1" applyFill="1" applyBorder="1" applyAlignment="1">
      <alignment horizontal="center"/>
    </xf>
    <xf numFmtId="0" fontId="2" fillId="2" borderId="12" xfId="0" applyFont="1" applyFill="1" applyBorder="1"/>
    <xf numFmtId="0" fontId="1" fillId="2" borderId="5" xfId="0" applyFont="1" applyFill="1" applyBorder="1"/>
    <xf numFmtId="0" fontId="1" fillId="2" borderId="4" xfId="0" applyFont="1" applyFill="1" applyBorder="1"/>
    <xf numFmtId="0" fontId="1" fillId="2" borderId="1" xfId="0" applyFont="1" applyFill="1" applyBorder="1"/>
    <xf numFmtId="0" fontId="1" fillId="0" borderId="7" xfId="0" applyFont="1" applyBorder="1" applyAlignment="1">
      <alignment vertical="top"/>
    </xf>
    <xf numFmtId="0" fontId="1" fillId="0" borderId="11" xfId="0" applyFont="1" applyBorder="1"/>
    <xf numFmtId="0" fontId="5" fillId="0" borderId="1" xfId="0" applyFont="1" applyBorder="1"/>
    <xf numFmtId="0" fontId="3" fillId="0" borderId="1" xfId="0" applyFont="1" applyBorder="1" applyAlignment="1">
      <alignment horizontal="left"/>
    </xf>
    <xf numFmtId="0" fontId="7" fillId="0" borderId="1" xfId="0" applyFont="1" applyBorder="1" applyAlignment="1">
      <alignment horizontal="left"/>
    </xf>
    <xf numFmtId="0" fontId="1" fillId="0" borderId="7" xfId="0" applyFont="1" applyBorder="1" applyAlignment="1">
      <alignment horizontal="left"/>
    </xf>
    <xf numFmtId="0" fontId="1" fillId="0" borderId="6" xfId="0" applyFont="1" applyBorder="1" applyAlignment="1">
      <alignment horizontal="left"/>
    </xf>
    <xf numFmtId="0" fontId="1" fillId="0" borderId="1" xfId="0" applyFont="1" applyBorder="1" applyAlignment="1">
      <alignment horizontal="left" vertical="top"/>
    </xf>
    <xf numFmtId="0" fontId="2" fillId="0" borderId="11" xfId="0" applyFont="1" applyBorder="1" applyAlignment="1">
      <alignment horizontal="left"/>
    </xf>
    <xf numFmtId="0" fontId="2" fillId="0" borderId="7" xfId="0" applyFont="1" applyBorder="1" applyAlignment="1">
      <alignment horizontal="left"/>
    </xf>
    <xf numFmtId="9" fontId="11" fillId="0" borderId="0" xfId="0" applyNumberFormat="1" applyFont="1" applyAlignment="1">
      <alignment horizontal="right"/>
    </xf>
    <xf numFmtId="4" fontId="11" fillId="0" borderId="1" xfId="0" applyNumberFormat="1" applyFont="1" applyBorder="1"/>
    <xf numFmtId="2" fontId="2" fillId="0" borderId="0" xfId="0" applyNumberFormat="1" applyFont="1" applyAlignment="1">
      <alignment horizontal="left"/>
    </xf>
    <xf numFmtId="164" fontId="3" fillId="0" borderId="1" xfId="0" applyNumberFormat="1" applyFont="1" applyBorder="1" applyAlignment="1">
      <alignment horizontal="right"/>
    </xf>
    <xf numFmtId="0" fontId="3" fillId="2" borderId="4" xfId="0" applyFont="1" applyFill="1" applyBorder="1" applyAlignment="1">
      <alignment horizontal="right"/>
    </xf>
    <xf numFmtId="0" fontId="1" fillId="0" borderId="9" xfId="0" applyFont="1" applyBorder="1" applyAlignment="1">
      <alignment horizontal="center" vertical="top"/>
    </xf>
    <xf numFmtId="0" fontId="14" fillId="0" borderId="7" xfId="2" applyFill="1" applyBorder="1" applyAlignment="1">
      <alignment horizontal="right"/>
    </xf>
    <xf numFmtId="0" fontId="14" fillId="0" borderId="1" xfId="2" applyFill="1" applyBorder="1" applyAlignment="1">
      <alignment horizontal="center"/>
    </xf>
    <xf numFmtId="0" fontId="3" fillId="0" borderId="11" xfId="0" applyFont="1" applyBorder="1"/>
    <xf numFmtId="0" fontId="3" fillId="0" borderId="13" xfId="0" applyFont="1" applyBorder="1"/>
    <xf numFmtId="0" fontId="3" fillId="0" borderId="14" xfId="0" applyFont="1" applyBorder="1"/>
    <xf numFmtId="0" fontId="14" fillId="0" borderId="7" xfId="2" applyFill="1" applyBorder="1" applyAlignment="1">
      <alignment horizontal="center"/>
    </xf>
    <xf numFmtId="0" fontId="13" fillId="0" borderId="1" xfId="0" applyFont="1" applyBorder="1" applyAlignment="1">
      <alignment horizontal="justify" vertical="justify" wrapText="1"/>
    </xf>
    <xf numFmtId="0" fontId="11" fillId="0" borderId="4" xfId="0" applyFont="1" applyBorder="1" applyAlignment="1">
      <alignment horizontal="justify" vertical="top" wrapText="1"/>
    </xf>
    <xf numFmtId="0" fontId="9" fillId="0" borderId="8" xfId="0" applyFont="1" applyBorder="1" applyAlignment="1">
      <alignment horizontal="center" vertical="top"/>
    </xf>
    <xf numFmtId="0" fontId="1" fillId="2" borderId="8" xfId="0" applyFont="1" applyFill="1" applyBorder="1"/>
    <xf numFmtId="0" fontId="1" fillId="0" borderId="3" xfId="0" applyFont="1" applyBorder="1" applyAlignment="1">
      <alignment horizontal="justify" vertical="top" wrapText="1"/>
    </xf>
    <xf numFmtId="0" fontId="3" fillId="0" borderId="9" xfId="0" applyFont="1" applyBorder="1" applyAlignment="1">
      <alignment horizontal="center" vertical="top"/>
    </xf>
    <xf numFmtId="0" fontId="3" fillId="0" borderId="10" xfId="0" applyFont="1" applyBorder="1" applyAlignment="1">
      <alignment horizontal="justify" vertical="top" wrapText="1"/>
    </xf>
    <xf numFmtId="0" fontId="1" fillId="0" borderId="10" xfId="0" applyFont="1" applyBorder="1" applyAlignment="1">
      <alignment horizontal="right"/>
    </xf>
    <xf numFmtId="0" fontId="3" fillId="0" borderId="10" xfId="0" applyFont="1" applyBorder="1"/>
    <xf numFmtId="0" fontId="3" fillId="0" borderId="10" xfId="0" applyFont="1" applyBorder="1" applyAlignment="1">
      <alignment horizontal="center"/>
    </xf>
    <xf numFmtId="0" fontId="11" fillId="0" borderId="10" xfId="0" applyFont="1" applyBorder="1" applyAlignment="1">
      <alignment horizontal="justify" vertical="top" wrapText="1"/>
    </xf>
    <xf numFmtId="4" fontId="1" fillId="0" borderId="0" xfId="0" applyNumberFormat="1" applyFont="1"/>
    <xf numFmtId="4" fontId="1" fillId="2" borderId="5" xfId="0" applyNumberFormat="1" applyFont="1" applyFill="1" applyBorder="1"/>
    <xf numFmtId="4" fontId="1" fillId="0" borderId="1" xfId="0" applyNumberFormat="1" applyFont="1" applyBorder="1" applyAlignment="1">
      <alignment horizontal="center" vertical="top"/>
    </xf>
    <xf numFmtId="4" fontId="1" fillId="2" borderId="3" xfId="0" applyNumberFormat="1" applyFont="1" applyFill="1" applyBorder="1" applyAlignment="1">
      <alignment horizontal="left"/>
    </xf>
    <xf numFmtId="4" fontId="1" fillId="0" borderId="6" xfId="0" applyNumberFormat="1" applyFont="1" applyBorder="1" applyAlignment="1">
      <alignment horizontal="right"/>
    </xf>
    <xf numFmtId="4" fontId="1" fillId="0" borderId="1" xfId="0" applyNumberFormat="1" applyFont="1" applyBorder="1" applyAlignment="1">
      <alignment horizontal="right"/>
    </xf>
    <xf numFmtId="4" fontId="1" fillId="0" borderId="1" xfId="0" applyNumberFormat="1" applyFont="1" applyBorder="1"/>
    <xf numFmtId="4" fontId="1" fillId="0" borderId="7" xfId="0" applyNumberFormat="1" applyFont="1" applyBorder="1"/>
    <xf numFmtId="4" fontId="1" fillId="2" borderId="3" xfId="0" applyNumberFormat="1" applyFont="1" applyFill="1" applyBorder="1"/>
    <xf numFmtId="4" fontId="0" fillId="0" borderId="0" xfId="0" applyNumberFormat="1"/>
    <xf numFmtId="4" fontId="3" fillId="0" borderId="7" xfId="1" applyNumberFormat="1" applyFont="1" applyFill="1" applyBorder="1"/>
    <xf numFmtId="4" fontId="1" fillId="0" borderId="6" xfId="0" applyNumberFormat="1" applyFont="1" applyBorder="1"/>
    <xf numFmtId="4" fontId="1" fillId="2" borderId="5" xfId="0" applyNumberFormat="1" applyFont="1" applyFill="1" applyBorder="1" applyAlignment="1">
      <alignment horizontal="left"/>
    </xf>
    <xf numFmtId="4" fontId="1" fillId="2" borderId="10" xfId="0" applyNumberFormat="1" applyFont="1" applyFill="1" applyBorder="1"/>
    <xf numFmtId="4" fontId="14" fillId="0" borderId="7" xfId="2" applyNumberFormat="1" applyFill="1" applyBorder="1"/>
    <xf numFmtId="4" fontId="1" fillId="0" borderId="10" xfId="0" applyNumberFormat="1" applyFont="1" applyBorder="1" applyAlignment="1">
      <alignment horizontal="left"/>
    </xf>
    <xf numFmtId="4" fontId="1" fillId="0" borderId="3" xfId="0" applyNumberFormat="1" applyFont="1" applyBorder="1"/>
    <xf numFmtId="4" fontId="1" fillId="0" borderId="3" xfId="0" applyNumberFormat="1" applyFont="1" applyBorder="1" applyAlignment="1">
      <alignment horizontal="left"/>
    </xf>
    <xf numFmtId="4" fontId="1" fillId="0" borderId="0" xfId="0" applyNumberFormat="1" applyFont="1" applyAlignment="1">
      <alignment horizontal="right"/>
    </xf>
    <xf numFmtId="4" fontId="1" fillId="0" borderId="7" xfId="0" applyNumberFormat="1" applyFont="1" applyBorder="1" applyAlignment="1">
      <alignment horizontal="right"/>
    </xf>
    <xf numFmtId="4" fontId="3" fillId="0" borderId="7" xfId="1" applyNumberFormat="1" applyFont="1" applyFill="1" applyBorder="1" applyAlignment="1">
      <alignment horizontal="right"/>
    </xf>
    <xf numFmtId="4" fontId="3" fillId="0" borderId="1" xfId="0" applyNumberFormat="1" applyFont="1" applyBorder="1" applyAlignment="1">
      <alignment horizontal="right"/>
    </xf>
    <xf numFmtId="4" fontId="1" fillId="0" borderId="5" xfId="0" applyNumberFormat="1" applyFont="1" applyBorder="1" applyAlignment="1">
      <alignment horizontal="left"/>
    </xf>
    <xf numFmtId="4" fontId="1" fillId="0" borderId="3" xfId="0" applyNumberFormat="1" applyFont="1" applyBorder="1" applyAlignment="1">
      <alignment horizontal="right"/>
    </xf>
    <xf numFmtId="4" fontId="7" fillId="0" borderId="1" xfId="0" applyNumberFormat="1" applyFont="1" applyBorder="1" applyAlignment="1">
      <alignment horizontal="right"/>
    </xf>
    <xf numFmtId="4" fontId="1" fillId="0" borderId="0" xfId="0" applyNumberFormat="1" applyFont="1" applyAlignment="1">
      <alignment horizontal="left"/>
    </xf>
    <xf numFmtId="4" fontId="1" fillId="0" borderId="1" xfId="0" applyNumberFormat="1" applyFont="1" applyBorder="1" applyAlignment="1">
      <alignment horizontal="left"/>
    </xf>
    <xf numFmtId="4" fontId="9" fillId="0" borderId="1" xfId="0" applyNumberFormat="1" applyFont="1" applyBorder="1" applyAlignment="1">
      <alignment horizontal="right"/>
    </xf>
    <xf numFmtId="4" fontId="3" fillId="0" borderId="0" xfId="0" applyNumberFormat="1" applyFont="1" applyAlignment="1">
      <alignment horizontal="right"/>
    </xf>
    <xf numFmtId="4" fontId="3" fillId="0" borderId="7" xfId="0" applyNumberFormat="1" applyFont="1" applyBorder="1" applyAlignment="1">
      <alignment horizontal="right"/>
    </xf>
    <xf numFmtId="4" fontId="3" fillId="0" borderId="3" xfId="0" applyNumberFormat="1" applyFont="1" applyBorder="1" applyAlignment="1">
      <alignment horizontal="right"/>
    </xf>
    <xf numFmtId="4" fontId="3" fillId="0" borderId="6" xfId="0" applyNumberFormat="1" applyFont="1" applyBorder="1" applyAlignment="1">
      <alignment horizontal="right"/>
    </xf>
    <xf numFmtId="4" fontId="1" fillId="2" borderId="10" xfId="0" applyNumberFormat="1" applyFont="1" applyFill="1" applyBorder="1" applyAlignment="1">
      <alignment horizontal="left"/>
    </xf>
    <xf numFmtId="4" fontId="3" fillId="0" borderId="10" xfId="0" applyNumberFormat="1" applyFont="1" applyBorder="1" applyAlignment="1">
      <alignment horizontal="right"/>
    </xf>
    <xf numFmtId="4" fontId="9" fillId="0" borderId="3" xfId="0" applyNumberFormat="1" applyFont="1" applyBorder="1" applyAlignment="1">
      <alignment horizontal="right"/>
    </xf>
    <xf numFmtId="4" fontId="9" fillId="0" borderId="10" xfId="0" applyNumberFormat="1" applyFont="1" applyBorder="1" applyAlignment="1">
      <alignment horizontal="right"/>
    </xf>
    <xf numFmtId="4" fontId="1" fillId="2" borderId="0" xfId="0" applyNumberFormat="1" applyFont="1" applyFill="1" applyAlignment="1">
      <alignment horizontal="left"/>
    </xf>
    <xf numFmtId="4" fontId="7" fillId="0" borderId="1" xfId="0" applyNumberFormat="1" applyFont="1" applyBorder="1"/>
    <xf numFmtId="4" fontId="1" fillId="2" borderId="13" xfId="0" applyNumberFormat="1" applyFont="1" applyFill="1" applyBorder="1"/>
    <xf numFmtId="4" fontId="1" fillId="2" borderId="4" xfId="0" applyNumberFormat="1" applyFont="1" applyFill="1" applyBorder="1" applyAlignment="1">
      <alignment horizontal="left"/>
    </xf>
    <xf numFmtId="4" fontId="2" fillId="2" borderId="4" xfId="0" applyNumberFormat="1" applyFont="1" applyFill="1" applyBorder="1"/>
    <xf numFmtId="4" fontId="2" fillId="0" borderId="0" xfId="0" applyNumberFormat="1" applyFont="1"/>
    <xf numFmtId="4" fontId="3" fillId="0" borderId="1" xfId="1" applyNumberFormat="1" applyFont="1" applyFill="1" applyBorder="1"/>
    <xf numFmtId="4" fontId="1" fillId="2" borderId="13" xfId="0" applyNumberFormat="1" applyFont="1" applyFill="1" applyBorder="1" applyAlignment="1">
      <alignment horizontal="left"/>
    </xf>
    <xf numFmtId="4" fontId="2" fillId="2" borderId="11" xfId="0" applyNumberFormat="1" applyFont="1" applyFill="1" applyBorder="1"/>
    <xf numFmtId="4" fontId="1" fillId="0" borderId="4" xfId="0" applyNumberFormat="1" applyFont="1" applyBorder="1" applyAlignment="1">
      <alignment horizontal="left"/>
    </xf>
    <xf numFmtId="4" fontId="1" fillId="0" borderId="4" xfId="0" applyNumberFormat="1" applyFont="1" applyBorder="1"/>
    <xf numFmtId="4" fontId="1" fillId="0" borderId="13" xfId="0" applyNumberFormat="1" applyFont="1" applyBorder="1" applyAlignment="1">
      <alignment horizontal="left"/>
    </xf>
    <xf numFmtId="4" fontId="3" fillId="0" borderId="1" xfId="0" applyNumberFormat="1" applyFont="1" applyBorder="1"/>
    <xf numFmtId="4" fontId="9" fillId="0" borderId="1" xfId="0" applyNumberFormat="1" applyFont="1" applyBorder="1"/>
    <xf numFmtId="4" fontId="3" fillId="0" borderId="0" xfId="0" applyNumberFormat="1" applyFont="1"/>
    <xf numFmtId="4" fontId="3" fillId="0" borderId="7" xfId="0" applyNumberFormat="1" applyFont="1" applyBorder="1"/>
    <xf numFmtId="4" fontId="3" fillId="0" borderId="4" xfId="0" applyNumberFormat="1" applyFont="1" applyBorder="1"/>
    <xf numFmtId="4" fontId="3" fillId="0" borderId="6" xfId="0" applyNumberFormat="1" applyFont="1" applyBorder="1"/>
    <xf numFmtId="4" fontId="3" fillId="0" borderId="3" xfId="0" applyNumberFormat="1" applyFont="1" applyBorder="1"/>
    <xf numFmtId="4" fontId="1" fillId="2" borderId="11" xfId="0" applyNumberFormat="1" applyFont="1" applyFill="1" applyBorder="1" applyAlignment="1">
      <alignment horizontal="left"/>
    </xf>
    <xf numFmtId="4" fontId="1" fillId="0" borderId="11" xfId="0" applyNumberFormat="1" applyFont="1" applyBorder="1" applyAlignment="1">
      <alignment horizontal="left"/>
    </xf>
    <xf numFmtId="4" fontId="3" fillId="0" borderId="11" xfId="0" applyNumberFormat="1" applyFont="1" applyBorder="1"/>
    <xf numFmtId="4" fontId="1" fillId="2" borderId="1" xfId="0" applyNumberFormat="1" applyFont="1" applyFill="1" applyBorder="1" applyAlignment="1">
      <alignment horizontal="left"/>
    </xf>
    <xf numFmtId="4" fontId="9" fillId="0" borderId="4" xfId="0" applyNumberFormat="1" applyFont="1" applyBorder="1"/>
    <xf numFmtId="4" fontId="9" fillId="0" borderId="11" xfId="0" applyNumberFormat="1" applyFont="1" applyBorder="1"/>
    <xf numFmtId="4" fontId="1" fillId="2" borderId="14" xfId="0" applyNumberFormat="1" applyFont="1" applyFill="1" applyBorder="1" applyAlignment="1">
      <alignment horizontal="left"/>
    </xf>
    <xf numFmtId="4" fontId="7" fillId="0" borderId="7" xfId="0" applyNumberFormat="1" applyFont="1" applyBorder="1"/>
    <xf numFmtId="0" fontId="3" fillId="0" borderId="1" xfId="0" applyFont="1" applyBorder="1" applyAlignment="1">
      <alignment horizontal="justify" vertical="top" wrapText="1"/>
    </xf>
    <xf numFmtId="0" fontId="3" fillId="0" borderId="7" xfId="0" applyFont="1" applyBorder="1" applyAlignment="1">
      <alignment horizontal="center" vertical="top"/>
    </xf>
    <xf numFmtId="0" fontId="3" fillId="0" borderId="6" xfId="0" applyFont="1" applyBorder="1" applyAlignment="1">
      <alignment horizontal="center" vertical="top"/>
    </xf>
    <xf numFmtId="0" fontId="1" fillId="0" borderId="7" xfId="0" applyFont="1" applyBorder="1" applyAlignment="1">
      <alignment horizontal="right"/>
    </xf>
    <xf numFmtId="0" fontId="1" fillId="0" borderId="6" xfId="0" applyFont="1" applyBorder="1" applyAlignment="1">
      <alignment horizontal="right"/>
    </xf>
    <xf numFmtId="0" fontId="3" fillId="0" borderId="7" xfId="0" applyFont="1" applyBorder="1"/>
    <xf numFmtId="0" fontId="3" fillId="0" borderId="6" xfId="0" applyFont="1" applyBorder="1"/>
    <xf numFmtId="0" fontId="3" fillId="0" borderId="7" xfId="0" applyFont="1" applyBorder="1" applyAlignment="1">
      <alignment horizontal="center"/>
    </xf>
    <xf numFmtId="0" fontId="3" fillId="0" borderId="6" xfId="0" applyFont="1" applyBorder="1" applyAlignment="1">
      <alignment horizontal="center"/>
    </xf>
    <xf numFmtId="4" fontId="3" fillId="0" borderId="7" xfId="0" applyNumberFormat="1" applyFont="1" applyBorder="1" applyAlignment="1">
      <alignment horizontal="right"/>
    </xf>
    <xf numFmtId="4" fontId="3" fillId="0" borderId="6" xfId="0" applyNumberFormat="1" applyFont="1" applyBorder="1" applyAlignment="1">
      <alignment horizontal="right"/>
    </xf>
    <xf numFmtId="4" fontId="3" fillId="0" borderId="7" xfId="0" applyNumberFormat="1" applyFont="1" applyBorder="1"/>
    <xf numFmtId="4" fontId="3" fillId="0" borderId="6" xfId="0" applyNumberFormat="1" applyFont="1" applyBorder="1"/>
    <xf numFmtId="0" fontId="1" fillId="0" borderId="7" xfId="0" applyFont="1" applyBorder="1" applyAlignment="1">
      <alignment horizontal="left"/>
    </xf>
    <xf numFmtId="0" fontId="1" fillId="0" borderId="6" xfId="0" applyFont="1" applyBorder="1" applyAlignment="1">
      <alignment horizontal="left"/>
    </xf>
    <xf numFmtId="0" fontId="3" fillId="0" borderId="7" xfId="0" applyFont="1" applyBorder="1" applyAlignment="1">
      <alignment horizontal="justify" vertical="top" wrapText="1"/>
    </xf>
    <xf numFmtId="0" fontId="3" fillId="0" borderId="6" xfId="0" applyFont="1" applyBorder="1" applyAlignment="1">
      <alignment horizontal="justify" vertical="top" wrapText="1"/>
    </xf>
    <xf numFmtId="0" fontId="3" fillId="0" borderId="7" xfId="0" applyFont="1" applyBorder="1" applyAlignment="1">
      <alignment horizontal="right"/>
    </xf>
    <xf numFmtId="0" fontId="3" fillId="0" borderId="6" xfId="0" applyFont="1" applyBorder="1" applyAlignment="1">
      <alignment horizontal="right"/>
    </xf>
    <xf numFmtId="0" fontId="3" fillId="0" borderId="9" xfId="0" applyFont="1" applyBorder="1" applyAlignment="1">
      <alignment horizontal="center"/>
    </xf>
    <xf numFmtId="0" fontId="3" fillId="0" borderId="12" xfId="0" applyFont="1" applyBorder="1" applyAlignment="1">
      <alignment horizontal="center"/>
    </xf>
    <xf numFmtId="0" fontId="3" fillId="0" borderId="8" xfId="0" applyFont="1" applyBorder="1" applyAlignment="1">
      <alignment horizontal="justify" vertical="top" wrapText="1"/>
    </xf>
    <xf numFmtId="0" fontId="1" fillId="0" borderId="8" xfId="0" applyFont="1" applyBorder="1" applyAlignment="1">
      <alignment horizontal="right"/>
    </xf>
    <xf numFmtId="0" fontId="3" fillId="0" borderId="8" xfId="0" applyFont="1" applyBorder="1"/>
    <xf numFmtId="0" fontId="3" fillId="0" borderId="8" xfId="0" applyFont="1" applyBorder="1" applyAlignment="1">
      <alignment horizontal="center"/>
    </xf>
    <xf numFmtId="4" fontId="3" fillId="0" borderId="8" xfId="0" applyNumberFormat="1" applyFont="1" applyBorder="1" applyAlignment="1">
      <alignment horizontal="right"/>
    </xf>
    <xf numFmtId="4" fontId="3" fillId="0" borderId="8" xfId="0" applyNumberFormat="1" applyFont="1" applyBorder="1"/>
    <xf numFmtId="0" fontId="1" fillId="0" borderId="8" xfId="0" applyFont="1" applyBorder="1" applyAlignment="1">
      <alignment horizontal="left"/>
    </xf>
    <xf numFmtId="0" fontId="3" fillId="0" borderId="11" xfId="0" applyFont="1" applyBorder="1" applyAlignment="1">
      <alignment horizontal="justify" vertical="top" wrapText="1"/>
    </xf>
    <xf numFmtId="0" fontId="3" fillId="0" borderId="14" xfId="0" applyFont="1" applyBorder="1" applyAlignment="1">
      <alignment horizontal="justify" vertical="top" wrapText="1"/>
    </xf>
    <xf numFmtId="0" fontId="3" fillId="0" borderId="13" xfId="0" applyFont="1" applyBorder="1" applyAlignment="1">
      <alignment horizontal="justify" vertical="top" wrapText="1"/>
    </xf>
    <xf numFmtId="0" fontId="1" fillId="0" borderId="2" xfId="0" applyFont="1" applyBorder="1"/>
    <xf numFmtId="0" fontId="1" fillId="0" borderId="3" xfId="0" applyFont="1" applyBorder="1"/>
    <xf numFmtId="0" fontId="1" fillId="0" borderId="4" xfId="0" applyFont="1" applyBorder="1"/>
    <xf numFmtId="0" fontId="3" fillId="0" borderId="8" xfId="0" applyFont="1" applyBorder="1" applyAlignment="1">
      <alignment horizontal="center" vertical="top"/>
    </xf>
    <xf numFmtId="0" fontId="11" fillId="0" borderId="7" xfId="0" applyFont="1" applyBorder="1" applyAlignment="1">
      <alignment horizontal="justify" vertical="top" wrapText="1"/>
    </xf>
    <xf numFmtId="0" fontId="11" fillId="0" borderId="6" xfId="0" applyFont="1" applyBorder="1" applyAlignment="1">
      <alignment horizontal="justify" vertical="top" wrapText="1"/>
    </xf>
    <xf numFmtId="9" fontId="11" fillId="0" borderId="7" xfId="0" applyNumberFormat="1" applyFont="1" applyBorder="1" applyAlignment="1">
      <alignment horizontal="right"/>
    </xf>
    <xf numFmtId="9" fontId="11" fillId="0" borderId="6" xfId="0" applyNumberFormat="1" applyFont="1" applyBorder="1" applyAlignment="1">
      <alignment horizontal="right"/>
    </xf>
    <xf numFmtId="0" fontId="11" fillId="0" borderId="7" xfId="0" applyFont="1" applyBorder="1" applyAlignment="1">
      <alignment horizontal="justify" vertical="justify" wrapText="1"/>
    </xf>
    <xf numFmtId="0" fontId="11" fillId="0" borderId="6" xfId="0" applyFont="1" applyBorder="1" applyAlignment="1">
      <alignment horizontal="justify" vertical="justify" wrapText="1"/>
    </xf>
    <xf numFmtId="0" fontId="2" fillId="2" borderId="2" xfId="0" applyFont="1" applyFill="1" applyBorder="1"/>
    <xf numFmtId="0" fontId="2" fillId="2" borderId="3" xfId="0" applyFont="1" applyFill="1" applyBorder="1"/>
    <xf numFmtId="0" fontId="1" fillId="0" borderId="1" xfId="0" applyFont="1" applyBorder="1"/>
    <xf numFmtId="0" fontId="2" fillId="0" borderId="3" xfId="0" applyFont="1" applyBorder="1" applyAlignment="1">
      <alignment horizontal="justify" vertical="justify"/>
    </xf>
    <xf numFmtId="0" fontId="1" fillId="0" borderId="6" xfId="0" applyFont="1" applyBorder="1" applyAlignment="1">
      <alignment horizontal="center" vertical="top"/>
    </xf>
    <xf numFmtId="0" fontId="1" fillId="0" borderId="1" xfId="0" applyFont="1" applyBorder="1" applyAlignment="1">
      <alignment horizontal="center" vertical="top"/>
    </xf>
    <xf numFmtId="0" fontId="1" fillId="0" borderId="6" xfId="0" applyFont="1" applyBorder="1" applyAlignment="1">
      <alignment horizontal="justify" vertical="top" wrapText="1"/>
    </xf>
    <xf numFmtId="0" fontId="1" fillId="0" borderId="1" xfId="0" applyFont="1" applyBorder="1" applyAlignment="1">
      <alignment horizontal="justify" vertical="top" wrapText="1"/>
    </xf>
    <xf numFmtId="0" fontId="1" fillId="0" borderId="1" xfId="0" applyFont="1" applyBorder="1" applyAlignment="1">
      <alignment horizontal="right"/>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0" borderId="1" xfId="0" applyFont="1" applyBorder="1" applyAlignment="1">
      <alignment horizontal="center"/>
    </xf>
    <xf numFmtId="4" fontId="1" fillId="0" borderId="1" xfId="0" applyNumberFormat="1" applyFont="1" applyBorder="1"/>
    <xf numFmtId="0" fontId="1" fillId="0" borderId="7" xfId="0" applyFont="1" applyBorder="1" applyAlignment="1">
      <alignment horizontal="justify" vertical="top" wrapText="1"/>
    </xf>
    <xf numFmtId="0" fontId="1" fillId="0" borderId="7" xfId="0" applyFont="1" applyBorder="1" applyAlignment="1">
      <alignment horizontal="center"/>
    </xf>
    <xf numFmtId="4" fontId="1" fillId="0" borderId="7" xfId="0" applyNumberFormat="1" applyFont="1" applyBorder="1"/>
    <xf numFmtId="0" fontId="3" fillId="0" borderId="1" xfId="0" applyFont="1" applyBorder="1" applyAlignment="1">
      <alignment horizontal="center"/>
    </xf>
    <xf numFmtId="4" fontId="1" fillId="0" borderId="6" xfId="0" applyNumberFormat="1" applyFont="1" applyBorder="1" applyAlignment="1">
      <alignment horizontal="right"/>
    </xf>
    <xf numFmtId="4" fontId="1" fillId="0" borderId="1" xfId="0" applyNumberFormat="1" applyFont="1" applyBorder="1" applyAlignment="1">
      <alignment horizontal="right"/>
    </xf>
    <xf numFmtId="0" fontId="1" fillId="0" borderId="6" xfId="0" applyFont="1" applyBorder="1" applyAlignment="1">
      <alignment horizontal="center"/>
    </xf>
    <xf numFmtId="4" fontId="1" fillId="0" borderId="6" xfId="0" applyNumberFormat="1" applyFont="1" applyBorder="1"/>
    <xf numFmtId="0" fontId="3" fillId="0" borderId="1" xfId="0" applyFont="1" applyBorder="1" applyAlignment="1">
      <alignment horizontal="justify" vertical="top" wrapText="1"/>
    </xf>
    <xf numFmtId="0" fontId="1" fillId="0" borderId="8" xfId="0" applyFont="1" applyBorder="1" applyAlignment="1">
      <alignment horizontal="center"/>
    </xf>
    <xf numFmtId="4" fontId="1" fillId="0" borderId="8" xfId="0" applyNumberFormat="1" applyFont="1" applyBorder="1"/>
    <xf numFmtId="0" fontId="1" fillId="0" borderId="8" xfId="0" applyFont="1" applyBorder="1" applyAlignment="1">
      <alignment horizontal="justify" vertical="top" wrapText="1"/>
    </xf>
    <xf numFmtId="0" fontId="3" fillId="0" borderId="1" xfId="0" applyFont="1" applyBorder="1" applyAlignment="1">
      <alignment horizontal="center" vertical="top"/>
    </xf>
    <xf numFmtId="0" fontId="11" fillId="0" borderId="8" xfId="0" applyFont="1" applyBorder="1" applyAlignment="1">
      <alignment horizontal="justify" vertical="top" wrapText="1"/>
    </xf>
    <xf numFmtId="4" fontId="3" fillId="0" borderId="9" xfId="0" applyNumberFormat="1" applyFont="1" applyBorder="1"/>
    <xf numFmtId="4" fontId="3" fillId="0" borderId="15" xfId="0" applyNumberFormat="1" applyFont="1" applyBorder="1"/>
    <xf numFmtId="4" fontId="3" fillId="0" borderId="12" xfId="0" applyNumberFormat="1" applyFont="1" applyBorder="1"/>
  </cellXfs>
  <cellStyles count="3">
    <cellStyle name="60% - Accent1" xfId="2" builtinId="32"/>
    <cellStyle name="Good" xfId="1" builtinId="26"/>
    <cellStyle name="Normal" xfId="0" builtinId="0"/>
  </cellStyles>
  <dxfs count="0"/>
  <tableStyles count="0" defaultTableStyle="TableStyleMedium2" defaultPivotStyle="PivotStyleLight16"/>
  <colors>
    <mruColors>
      <color rgb="FFFDBBA1"/>
      <color rgb="FFFCAC8C"/>
      <color rgb="FFFCA1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793"/>
  <sheetViews>
    <sheetView tabSelected="1" topLeftCell="A743" zoomScale="80" zoomScaleNormal="80" workbookViewId="0">
      <selection activeCell="B751" sqref="B751"/>
    </sheetView>
  </sheetViews>
  <sheetFormatPr defaultRowHeight="17.25" x14ac:dyDescent="0.3"/>
  <cols>
    <col min="1" max="1" width="10.42578125" style="2" customWidth="1"/>
    <col min="2" max="2" width="45.7109375" style="2" customWidth="1"/>
    <col min="3" max="3" width="16.140625" style="2" customWidth="1"/>
    <col min="4" max="4" width="10.7109375" style="2" customWidth="1"/>
    <col min="5" max="5" width="13" style="2" customWidth="1"/>
    <col min="6" max="6" width="14.85546875" style="194" bestFit="1" customWidth="1"/>
    <col min="7" max="7" width="8.42578125" style="2" customWidth="1"/>
    <col min="8" max="8" width="16" style="194" bestFit="1" customWidth="1"/>
    <col min="9" max="16384" width="9.140625" style="2"/>
  </cols>
  <sheetData>
    <row r="1" spans="1:9" x14ac:dyDescent="0.3">
      <c r="A1" s="38" t="s">
        <v>1</v>
      </c>
      <c r="B1" s="38"/>
      <c r="C1" s="38"/>
      <c r="D1" s="38"/>
      <c r="E1" s="38"/>
      <c r="F1" s="188"/>
      <c r="G1" s="38"/>
      <c r="H1" s="188"/>
      <c r="I1" s="24"/>
    </row>
    <row r="2" spans="1:9" x14ac:dyDescent="0.3">
      <c r="A2" s="38" t="s">
        <v>336</v>
      </c>
      <c r="B2" s="38"/>
      <c r="C2" s="38"/>
      <c r="D2" s="38"/>
      <c r="E2" s="38"/>
      <c r="F2" s="188"/>
      <c r="G2" s="38"/>
      <c r="H2" s="188"/>
      <c r="I2" s="24"/>
    </row>
    <row r="3" spans="1:9" x14ac:dyDescent="0.3">
      <c r="A3" s="38" t="s">
        <v>335</v>
      </c>
      <c r="B3" s="38"/>
      <c r="C3" s="38"/>
      <c r="D3" s="38"/>
      <c r="E3" s="38"/>
      <c r="F3" s="188"/>
      <c r="G3" s="38"/>
      <c r="H3" s="188"/>
      <c r="I3" s="24"/>
    </row>
    <row r="4" spans="1:9" x14ac:dyDescent="0.3">
      <c r="A4" s="38" t="s">
        <v>334</v>
      </c>
      <c r="B4" s="38"/>
      <c r="C4" s="38"/>
      <c r="D4" s="38"/>
      <c r="E4" s="38"/>
      <c r="F4" s="188"/>
      <c r="G4" s="38"/>
      <c r="H4" s="188"/>
      <c r="I4" s="24"/>
    </row>
    <row r="5" spans="1:9" x14ac:dyDescent="0.3">
      <c r="A5" s="38" t="s">
        <v>333</v>
      </c>
      <c r="B5" s="38"/>
      <c r="C5" s="38"/>
      <c r="D5" s="38"/>
      <c r="E5" s="38"/>
      <c r="F5" s="188"/>
      <c r="G5" s="38"/>
      <c r="H5" s="188"/>
      <c r="I5" s="24"/>
    </row>
    <row r="6" spans="1:9" x14ac:dyDescent="0.3">
      <c r="A6" s="38" t="s">
        <v>728</v>
      </c>
      <c r="B6" s="38"/>
      <c r="C6" s="38"/>
      <c r="D6" s="38"/>
      <c r="E6" s="38"/>
      <c r="F6" s="188"/>
      <c r="G6" s="38"/>
      <c r="H6" s="188"/>
      <c r="I6" s="24"/>
    </row>
    <row r="7" spans="1:9" x14ac:dyDescent="0.3">
      <c r="A7" s="38" t="s">
        <v>727</v>
      </c>
      <c r="B7" s="38"/>
      <c r="C7" s="38"/>
      <c r="D7" s="38"/>
      <c r="E7" s="38"/>
      <c r="F7" s="188"/>
      <c r="G7" s="38"/>
      <c r="H7" s="188"/>
      <c r="I7" s="24"/>
    </row>
    <row r="8" spans="1:9" s="154" customFormat="1" x14ac:dyDescent="0.3">
      <c r="A8" s="151" t="s">
        <v>278</v>
      </c>
      <c r="B8" s="152"/>
      <c r="C8" s="152"/>
      <c r="D8" s="152"/>
      <c r="E8" s="152"/>
      <c r="F8" s="189"/>
      <c r="G8" s="152"/>
      <c r="H8" s="226"/>
      <c r="I8" s="153"/>
    </row>
    <row r="9" spans="1:9" s="155" customFormat="1" ht="32.1" customHeight="1" x14ac:dyDescent="0.25">
      <c r="A9" s="21" t="s">
        <v>0</v>
      </c>
      <c r="B9" s="1" t="s">
        <v>7</v>
      </c>
      <c r="C9" s="1" t="s">
        <v>270</v>
      </c>
      <c r="D9" s="1" t="s">
        <v>273</v>
      </c>
      <c r="E9" s="1" t="s">
        <v>271</v>
      </c>
      <c r="F9" s="190" t="s">
        <v>272</v>
      </c>
      <c r="G9" s="1" t="s">
        <v>271</v>
      </c>
      <c r="H9" s="190" t="s">
        <v>276</v>
      </c>
    </row>
    <row r="10" spans="1:9" s="51" customFormat="1" ht="20.100000000000001" customHeight="1" x14ac:dyDescent="0.3">
      <c r="A10" s="35" t="s">
        <v>5</v>
      </c>
      <c r="B10" s="36"/>
      <c r="C10" s="36"/>
      <c r="D10" s="36"/>
      <c r="E10" s="37"/>
      <c r="F10" s="191"/>
      <c r="G10" s="37"/>
      <c r="H10" s="227" t="s">
        <v>275</v>
      </c>
    </row>
    <row r="11" spans="1:9" s="13" customFormat="1" ht="91.35" customHeight="1" x14ac:dyDescent="0.3">
      <c r="A11" s="9">
        <v>1</v>
      </c>
      <c r="B11" s="40" t="s">
        <v>9</v>
      </c>
      <c r="C11" s="10" t="s">
        <v>6</v>
      </c>
      <c r="D11" s="10">
        <v>1</v>
      </c>
      <c r="E11" s="11" t="s">
        <v>274</v>
      </c>
      <c r="F11" s="192"/>
      <c r="G11" s="12" t="s">
        <v>4</v>
      </c>
      <c r="H11" s="199">
        <f>D11*F11</f>
        <v>0</v>
      </c>
    </row>
    <row r="12" spans="1:9" ht="136.35" customHeight="1" x14ac:dyDescent="0.3">
      <c r="A12" s="1">
        <v>2</v>
      </c>
      <c r="B12" s="6" t="s">
        <v>8</v>
      </c>
      <c r="C12" s="3" t="s">
        <v>10</v>
      </c>
      <c r="D12" s="3">
        <v>1</v>
      </c>
      <c r="E12" s="11" t="s">
        <v>274</v>
      </c>
      <c r="F12" s="193"/>
      <c r="G12" s="4" t="s">
        <v>4</v>
      </c>
      <c r="H12" s="194">
        <f>D12*F12</f>
        <v>0</v>
      </c>
    </row>
    <row r="13" spans="1:9" ht="91.35" customHeight="1" x14ac:dyDescent="0.3">
      <c r="A13" s="1">
        <v>3</v>
      </c>
      <c r="B13" s="41" t="s">
        <v>12</v>
      </c>
      <c r="C13" s="3" t="s">
        <v>10</v>
      </c>
      <c r="D13" s="3">
        <v>1</v>
      </c>
      <c r="E13" s="11" t="s">
        <v>274</v>
      </c>
      <c r="G13" s="4" t="s">
        <v>4</v>
      </c>
      <c r="H13" s="194">
        <f t="shared" ref="H13:H22" si="0">D13*F13</f>
        <v>0</v>
      </c>
    </row>
    <row r="14" spans="1:9" ht="73.5" customHeight="1" x14ac:dyDescent="0.3">
      <c r="A14" s="1">
        <v>4</v>
      </c>
      <c r="B14" s="34" t="s">
        <v>11</v>
      </c>
      <c r="C14" s="3" t="s">
        <v>6</v>
      </c>
      <c r="D14" s="3">
        <v>1</v>
      </c>
      <c r="E14" s="11" t="s">
        <v>274</v>
      </c>
      <c r="G14" s="4" t="s">
        <v>4</v>
      </c>
      <c r="H14" s="194">
        <f t="shared" si="0"/>
        <v>0</v>
      </c>
    </row>
    <row r="15" spans="1:9" ht="57" customHeight="1" x14ac:dyDescent="0.3">
      <c r="A15" s="1">
        <v>5</v>
      </c>
      <c r="B15" s="6" t="s">
        <v>299</v>
      </c>
      <c r="C15" s="3" t="s">
        <v>6</v>
      </c>
      <c r="D15" s="3">
        <v>1</v>
      </c>
      <c r="E15" s="11" t="s">
        <v>274</v>
      </c>
      <c r="G15" s="4" t="s">
        <v>4</v>
      </c>
      <c r="H15" s="194">
        <f t="shared" si="0"/>
        <v>0</v>
      </c>
    </row>
    <row r="16" spans="1:9" ht="45" customHeight="1" x14ac:dyDescent="0.3">
      <c r="A16" s="1">
        <v>6</v>
      </c>
      <c r="B16" s="6" t="s">
        <v>557</v>
      </c>
      <c r="C16" s="3" t="s">
        <v>13</v>
      </c>
      <c r="D16" s="2">
        <v>180</v>
      </c>
      <c r="E16" s="11" t="s">
        <v>274</v>
      </c>
      <c r="G16" s="4" t="s">
        <v>4</v>
      </c>
      <c r="H16" s="194">
        <f t="shared" si="0"/>
        <v>0</v>
      </c>
    </row>
    <row r="17" spans="1:9" ht="157.5" customHeight="1" x14ac:dyDescent="0.3">
      <c r="A17" s="1">
        <v>7</v>
      </c>
      <c r="B17" s="6" t="s">
        <v>300</v>
      </c>
      <c r="C17" s="3" t="s">
        <v>6</v>
      </c>
      <c r="D17" s="3">
        <v>1</v>
      </c>
      <c r="E17" s="5" t="s">
        <v>274</v>
      </c>
      <c r="G17" s="4" t="s">
        <v>4</v>
      </c>
      <c r="H17" s="194">
        <f t="shared" si="0"/>
        <v>0</v>
      </c>
    </row>
    <row r="18" spans="1:9" ht="107.85" customHeight="1" x14ac:dyDescent="0.3">
      <c r="A18" s="1">
        <v>8</v>
      </c>
      <c r="B18" s="34" t="s">
        <v>14</v>
      </c>
      <c r="C18" s="3" t="s">
        <v>15</v>
      </c>
      <c r="D18" s="2">
        <v>12</v>
      </c>
      <c r="E18" s="11" t="s">
        <v>274</v>
      </c>
      <c r="G18" s="4" t="s">
        <v>4</v>
      </c>
      <c r="H18" s="194">
        <f>D18*F18</f>
        <v>0</v>
      </c>
    </row>
    <row r="19" spans="1:9" ht="139.69999999999999" customHeight="1" x14ac:dyDescent="0.3">
      <c r="A19" s="1">
        <v>9</v>
      </c>
      <c r="B19" s="6" t="s">
        <v>259</v>
      </c>
      <c r="C19" s="3" t="s">
        <v>16</v>
      </c>
      <c r="D19" s="2">
        <v>30</v>
      </c>
      <c r="E19" s="5" t="s">
        <v>274</v>
      </c>
      <c r="G19" s="4" t="s">
        <v>4</v>
      </c>
      <c r="H19" s="194">
        <f>D19*F19</f>
        <v>0</v>
      </c>
    </row>
    <row r="20" spans="1:9" ht="283.14999999999998" customHeight="1" x14ac:dyDescent="0.3">
      <c r="A20" s="1">
        <v>10</v>
      </c>
      <c r="B20" s="34" t="s">
        <v>586</v>
      </c>
      <c r="C20" s="3" t="s">
        <v>17</v>
      </c>
      <c r="D20" s="2">
        <v>1</v>
      </c>
      <c r="E20" s="5" t="s">
        <v>3</v>
      </c>
      <c r="F20" s="212"/>
      <c r="G20" s="4" t="s">
        <v>4</v>
      </c>
      <c r="H20" s="194">
        <f>D20*F20</f>
        <v>0</v>
      </c>
    </row>
    <row r="21" spans="1:9" ht="159.75" customHeight="1" x14ac:dyDescent="0.3">
      <c r="A21" s="1">
        <v>11</v>
      </c>
      <c r="B21" s="34" t="s">
        <v>18</v>
      </c>
      <c r="C21" s="3" t="s">
        <v>6</v>
      </c>
      <c r="D21" s="2">
        <v>1</v>
      </c>
      <c r="E21" s="5" t="s">
        <v>3</v>
      </c>
      <c r="F21" s="225"/>
      <c r="G21" s="4" t="s">
        <v>4</v>
      </c>
      <c r="H21" s="194">
        <f t="shared" si="0"/>
        <v>0</v>
      </c>
    </row>
    <row r="22" spans="1:9" ht="118.35" customHeight="1" x14ac:dyDescent="0.3">
      <c r="A22" s="1">
        <v>12</v>
      </c>
      <c r="B22" s="6" t="s">
        <v>309</v>
      </c>
      <c r="C22" s="3" t="s">
        <v>6</v>
      </c>
      <c r="D22" s="2">
        <v>1</v>
      </c>
      <c r="E22" s="11" t="s">
        <v>274</v>
      </c>
      <c r="G22" s="4" t="s">
        <v>4</v>
      </c>
      <c r="H22" s="194">
        <f t="shared" si="0"/>
        <v>0</v>
      </c>
    </row>
    <row r="23" spans="1:9" ht="120.6" customHeight="1" x14ac:dyDescent="0.3">
      <c r="A23" s="1">
        <v>13</v>
      </c>
      <c r="B23" s="41" t="s">
        <v>19</v>
      </c>
      <c r="C23" s="3" t="s">
        <v>16</v>
      </c>
      <c r="D23" s="7">
        <v>539.22</v>
      </c>
      <c r="E23" s="11" t="s">
        <v>274</v>
      </c>
      <c r="G23" s="4" t="s">
        <v>4</v>
      </c>
      <c r="H23" s="194">
        <f>D23*F23</f>
        <v>0</v>
      </c>
    </row>
    <row r="24" spans="1:9" ht="121.15" customHeight="1" x14ac:dyDescent="0.3">
      <c r="A24" s="1">
        <v>14</v>
      </c>
      <c r="B24" s="34" t="s">
        <v>558</v>
      </c>
      <c r="C24" s="3" t="s">
        <v>6</v>
      </c>
      <c r="D24" s="2">
        <v>1</v>
      </c>
      <c r="E24" s="11" t="s">
        <v>274</v>
      </c>
      <c r="G24" s="4" t="s">
        <v>4</v>
      </c>
      <c r="H24" s="194">
        <f>D24*F24</f>
        <v>0</v>
      </c>
    </row>
    <row r="25" spans="1:9" ht="151.69999999999999" customHeight="1" x14ac:dyDescent="0.3">
      <c r="A25" s="1">
        <v>15</v>
      </c>
      <c r="B25" s="34" t="s">
        <v>20</v>
      </c>
      <c r="C25" s="3" t="s">
        <v>6</v>
      </c>
      <c r="D25" s="2">
        <v>1</v>
      </c>
      <c r="E25" s="11" t="s">
        <v>274</v>
      </c>
      <c r="G25" s="4" t="s">
        <v>4</v>
      </c>
      <c r="H25" s="194">
        <f>D25*F25</f>
        <v>0</v>
      </c>
    </row>
    <row r="26" spans="1:9" ht="110.45" customHeight="1" x14ac:dyDescent="0.3">
      <c r="A26" s="8">
        <v>16</v>
      </c>
      <c r="B26" s="39" t="s">
        <v>21</v>
      </c>
      <c r="C26" s="14" t="s">
        <v>6</v>
      </c>
      <c r="D26" s="15">
        <v>1</v>
      </c>
      <c r="E26" s="55" t="s">
        <v>3</v>
      </c>
      <c r="F26" s="195"/>
      <c r="G26" s="66" t="s">
        <v>4</v>
      </c>
      <c r="H26" s="195">
        <f>D26*F26</f>
        <v>0</v>
      </c>
    </row>
    <row r="27" spans="1:9" s="154" customFormat="1" x14ac:dyDescent="0.3">
      <c r="A27" s="130"/>
      <c r="B27" s="44" t="s">
        <v>22</v>
      </c>
      <c r="C27" s="68"/>
      <c r="D27" s="68"/>
      <c r="E27" s="69"/>
      <c r="F27" s="196"/>
      <c r="G27" s="70"/>
      <c r="H27" s="228">
        <f>SUM(H11:H26)</f>
        <v>0</v>
      </c>
      <c r="I27" s="153"/>
    </row>
    <row r="28" spans="1:9" ht="65.25" customHeight="1" x14ac:dyDescent="0.3">
      <c r="A28" s="71"/>
      <c r="B28" s="38"/>
      <c r="C28" s="38"/>
      <c r="D28" s="38"/>
      <c r="E28" s="38"/>
      <c r="F28" s="188"/>
      <c r="G28" s="38"/>
      <c r="H28" s="188"/>
      <c r="I28" s="24"/>
    </row>
    <row r="29" spans="1:9" s="51" customFormat="1" ht="20.100000000000001" customHeight="1" x14ac:dyDescent="0.3">
      <c r="A29" s="35" t="s">
        <v>23</v>
      </c>
      <c r="B29" s="36"/>
      <c r="C29" s="36"/>
      <c r="D29" s="36"/>
      <c r="E29" s="37"/>
      <c r="F29" s="191"/>
      <c r="G29" s="37"/>
      <c r="H29" s="227"/>
    </row>
    <row r="30" spans="1:9" ht="72" customHeight="1" x14ac:dyDescent="0.3">
      <c r="A30" s="1">
        <v>1</v>
      </c>
      <c r="B30" s="42" t="s">
        <v>310</v>
      </c>
      <c r="C30" s="3" t="s">
        <v>16</v>
      </c>
      <c r="D30" s="2">
        <v>91.78</v>
      </c>
      <c r="E30" s="11" t="s">
        <v>274</v>
      </c>
      <c r="G30" s="4" t="s">
        <v>4</v>
      </c>
      <c r="H30" s="194">
        <f t="shared" ref="H30:H54" si="1">D30*F30</f>
        <v>0</v>
      </c>
    </row>
    <row r="31" spans="1:9" ht="190.35" customHeight="1" x14ac:dyDescent="0.3">
      <c r="A31" s="1">
        <v>2</v>
      </c>
      <c r="B31" s="34" t="s">
        <v>24</v>
      </c>
      <c r="C31" s="3" t="s">
        <v>10</v>
      </c>
      <c r="D31" s="2">
        <v>1</v>
      </c>
      <c r="E31" s="5" t="s">
        <v>3</v>
      </c>
      <c r="G31" s="4" t="s">
        <v>4</v>
      </c>
      <c r="H31" s="194">
        <f t="shared" si="1"/>
        <v>0</v>
      </c>
    </row>
    <row r="32" spans="1:9" ht="173.25" customHeight="1" x14ac:dyDescent="0.3">
      <c r="A32" s="1">
        <v>3</v>
      </c>
      <c r="B32" s="6" t="s">
        <v>661</v>
      </c>
      <c r="C32" s="3" t="s">
        <v>10</v>
      </c>
      <c r="D32" s="2">
        <v>4</v>
      </c>
      <c r="E32" s="5" t="s">
        <v>3</v>
      </c>
      <c r="G32" s="4" t="s">
        <v>4</v>
      </c>
      <c r="H32" s="194">
        <f t="shared" si="1"/>
        <v>0</v>
      </c>
    </row>
    <row r="33" spans="1:8" ht="204.4" customHeight="1" x14ac:dyDescent="0.3">
      <c r="A33" s="1">
        <v>4</v>
      </c>
      <c r="B33" s="34" t="s">
        <v>25</v>
      </c>
      <c r="C33" s="3" t="s">
        <v>10</v>
      </c>
      <c r="D33" s="2">
        <v>8</v>
      </c>
      <c r="E33" s="5" t="s">
        <v>3</v>
      </c>
      <c r="G33" s="4" t="s">
        <v>4</v>
      </c>
      <c r="H33" s="194">
        <f t="shared" si="1"/>
        <v>0</v>
      </c>
    </row>
    <row r="34" spans="1:8" ht="173.25" customHeight="1" x14ac:dyDescent="0.3">
      <c r="A34" s="1">
        <v>5</v>
      </c>
      <c r="B34" s="34" t="s">
        <v>26</v>
      </c>
      <c r="C34" s="3" t="s">
        <v>10</v>
      </c>
      <c r="D34" s="2">
        <v>1</v>
      </c>
      <c r="E34" s="5" t="s">
        <v>3</v>
      </c>
      <c r="G34" s="4" t="s">
        <v>4</v>
      </c>
      <c r="H34" s="194">
        <f t="shared" si="1"/>
        <v>0</v>
      </c>
    </row>
    <row r="35" spans="1:8" ht="236.1" customHeight="1" x14ac:dyDescent="0.3">
      <c r="A35" s="1">
        <v>6</v>
      </c>
      <c r="B35" s="34" t="s">
        <v>27</v>
      </c>
      <c r="C35" s="3" t="s">
        <v>10</v>
      </c>
      <c r="D35" s="2">
        <v>1</v>
      </c>
      <c r="E35" s="5" t="s">
        <v>3</v>
      </c>
      <c r="G35" s="4" t="s">
        <v>4</v>
      </c>
      <c r="H35" s="194">
        <f t="shared" si="1"/>
        <v>0</v>
      </c>
    </row>
    <row r="36" spans="1:8" ht="262.35000000000002" customHeight="1" x14ac:dyDescent="0.3">
      <c r="A36" s="1">
        <v>7</v>
      </c>
      <c r="B36" s="29" t="s">
        <v>28</v>
      </c>
      <c r="C36" s="3" t="s">
        <v>10</v>
      </c>
      <c r="D36" s="2">
        <v>4</v>
      </c>
      <c r="E36" s="5" t="s">
        <v>3</v>
      </c>
      <c r="G36" s="4" t="s">
        <v>4</v>
      </c>
      <c r="H36" s="194">
        <f t="shared" si="1"/>
        <v>0</v>
      </c>
    </row>
    <row r="37" spans="1:8" ht="234" customHeight="1" x14ac:dyDescent="0.3">
      <c r="A37" s="1">
        <v>8</v>
      </c>
      <c r="B37" s="34" t="s">
        <v>29</v>
      </c>
      <c r="C37" s="3" t="s">
        <v>10</v>
      </c>
      <c r="D37" s="2">
        <v>1</v>
      </c>
      <c r="E37" s="5" t="s">
        <v>3</v>
      </c>
      <c r="G37" s="4" t="s">
        <v>4</v>
      </c>
      <c r="H37" s="194">
        <f t="shared" si="1"/>
        <v>0</v>
      </c>
    </row>
    <row r="38" spans="1:8" ht="186.2" customHeight="1" x14ac:dyDescent="0.3">
      <c r="A38" s="1">
        <v>9</v>
      </c>
      <c r="B38" s="34" t="s">
        <v>30</v>
      </c>
      <c r="C38" s="3" t="s">
        <v>10</v>
      </c>
      <c r="D38" s="2">
        <v>1</v>
      </c>
      <c r="E38" s="5" t="s">
        <v>3</v>
      </c>
      <c r="G38" s="4" t="s">
        <v>4</v>
      </c>
      <c r="H38" s="194">
        <f t="shared" si="1"/>
        <v>0</v>
      </c>
    </row>
    <row r="39" spans="1:8" ht="236.1" customHeight="1" x14ac:dyDescent="0.3">
      <c r="A39" s="1">
        <v>10</v>
      </c>
      <c r="B39" s="34" t="s">
        <v>31</v>
      </c>
      <c r="C39" s="3" t="s">
        <v>10</v>
      </c>
      <c r="D39" s="2">
        <v>1</v>
      </c>
      <c r="E39" s="5" t="s">
        <v>3</v>
      </c>
      <c r="G39" s="4" t="s">
        <v>4</v>
      </c>
      <c r="H39" s="194">
        <f t="shared" si="1"/>
        <v>0</v>
      </c>
    </row>
    <row r="40" spans="1:8" ht="203.25" customHeight="1" x14ac:dyDescent="0.3">
      <c r="A40" s="1">
        <v>11</v>
      </c>
      <c r="B40" s="34" t="s">
        <v>32</v>
      </c>
      <c r="C40" s="3" t="s">
        <v>10</v>
      </c>
      <c r="D40" s="2">
        <v>4</v>
      </c>
      <c r="E40" s="5" t="s">
        <v>3</v>
      </c>
      <c r="G40" s="4" t="s">
        <v>4</v>
      </c>
      <c r="H40" s="194">
        <f t="shared" si="1"/>
        <v>0</v>
      </c>
    </row>
    <row r="41" spans="1:8" ht="171.75" customHeight="1" x14ac:dyDescent="0.3">
      <c r="A41" s="1">
        <v>12</v>
      </c>
      <c r="B41" s="42" t="s">
        <v>658</v>
      </c>
      <c r="C41" s="3" t="s">
        <v>10</v>
      </c>
      <c r="D41" s="2">
        <v>12</v>
      </c>
      <c r="E41" s="5" t="s">
        <v>3</v>
      </c>
      <c r="G41" s="4" t="s">
        <v>4</v>
      </c>
      <c r="H41" s="194">
        <f t="shared" si="1"/>
        <v>0</v>
      </c>
    </row>
    <row r="42" spans="1:8" ht="176.1" customHeight="1" x14ac:dyDescent="0.3">
      <c r="A42" s="1">
        <v>13</v>
      </c>
      <c r="B42" s="29" t="s">
        <v>33</v>
      </c>
      <c r="C42" s="3" t="s">
        <v>10</v>
      </c>
      <c r="D42" s="2">
        <v>1</v>
      </c>
      <c r="E42" s="5" t="s">
        <v>3</v>
      </c>
      <c r="G42" s="4" t="s">
        <v>4</v>
      </c>
      <c r="H42" s="194">
        <f t="shared" si="1"/>
        <v>0</v>
      </c>
    </row>
    <row r="43" spans="1:8" ht="172.5" customHeight="1" x14ac:dyDescent="0.3">
      <c r="A43" s="1">
        <v>14</v>
      </c>
      <c r="B43" s="34" t="s">
        <v>34</v>
      </c>
      <c r="C43" s="3" t="s">
        <v>10</v>
      </c>
      <c r="D43" s="2">
        <v>4</v>
      </c>
      <c r="E43" s="5" t="s">
        <v>3</v>
      </c>
      <c r="G43" s="4" t="s">
        <v>4</v>
      </c>
      <c r="H43" s="194">
        <f t="shared" si="1"/>
        <v>0</v>
      </c>
    </row>
    <row r="44" spans="1:8" ht="201.75" customHeight="1" x14ac:dyDescent="0.3">
      <c r="A44" s="1">
        <v>15</v>
      </c>
      <c r="B44" s="34" t="s">
        <v>35</v>
      </c>
      <c r="C44" s="3" t="s">
        <v>10</v>
      </c>
      <c r="D44" s="2">
        <v>1</v>
      </c>
      <c r="E44" s="5" t="s">
        <v>3</v>
      </c>
      <c r="G44" s="4" t="s">
        <v>4</v>
      </c>
      <c r="H44" s="194">
        <f t="shared" si="1"/>
        <v>0</v>
      </c>
    </row>
    <row r="45" spans="1:8" ht="149.25" customHeight="1" x14ac:dyDescent="0.3">
      <c r="A45" s="1">
        <v>16</v>
      </c>
      <c r="B45" s="34" t="s">
        <v>36</v>
      </c>
      <c r="C45" s="3" t="s">
        <v>10</v>
      </c>
      <c r="D45" s="2">
        <v>8</v>
      </c>
      <c r="E45" s="5" t="s">
        <v>3</v>
      </c>
      <c r="G45" s="4" t="s">
        <v>4</v>
      </c>
      <c r="H45" s="194">
        <f t="shared" si="1"/>
        <v>0</v>
      </c>
    </row>
    <row r="46" spans="1:8" ht="141.4" customHeight="1" x14ac:dyDescent="0.3">
      <c r="A46" s="1">
        <v>17</v>
      </c>
      <c r="B46" s="34" t="s">
        <v>37</v>
      </c>
      <c r="C46" s="3" t="s">
        <v>10</v>
      </c>
      <c r="D46" s="2">
        <v>4</v>
      </c>
      <c r="E46" s="5" t="s">
        <v>3</v>
      </c>
      <c r="G46" s="4" t="s">
        <v>4</v>
      </c>
      <c r="H46" s="194">
        <f t="shared" si="1"/>
        <v>0</v>
      </c>
    </row>
    <row r="47" spans="1:8" ht="139.69999999999999" customHeight="1" x14ac:dyDescent="0.3">
      <c r="A47" s="1">
        <v>18</v>
      </c>
      <c r="B47" s="34" t="s">
        <v>38</v>
      </c>
      <c r="C47" s="3" t="s">
        <v>10</v>
      </c>
      <c r="D47" s="2">
        <v>6</v>
      </c>
      <c r="E47" s="5" t="s">
        <v>3</v>
      </c>
      <c r="G47" s="4" t="s">
        <v>4</v>
      </c>
      <c r="H47" s="194">
        <f t="shared" si="1"/>
        <v>0</v>
      </c>
    </row>
    <row r="48" spans="1:8" ht="139.15" customHeight="1" x14ac:dyDescent="0.3">
      <c r="A48" s="1">
        <v>19</v>
      </c>
      <c r="B48" s="34" t="s">
        <v>39</v>
      </c>
      <c r="C48" s="3" t="s">
        <v>10</v>
      </c>
      <c r="D48" s="2">
        <v>12</v>
      </c>
      <c r="E48" s="5" t="s">
        <v>3</v>
      </c>
      <c r="G48" s="4" t="s">
        <v>4</v>
      </c>
      <c r="H48" s="194">
        <f t="shared" si="1"/>
        <v>0</v>
      </c>
    </row>
    <row r="49" spans="1:8" ht="250.9" customHeight="1" x14ac:dyDescent="0.3">
      <c r="A49" s="1">
        <v>20</v>
      </c>
      <c r="B49" s="34" t="s">
        <v>40</v>
      </c>
      <c r="C49" s="3" t="s">
        <v>10</v>
      </c>
      <c r="D49" s="2">
        <v>9</v>
      </c>
      <c r="E49" s="5" t="s">
        <v>3</v>
      </c>
      <c r="G49" s="4" t="s">
        <v>4</v>
      </c>
      <c r="H49" s="194">
        <f t="shared" si="1"/>
        <v>0</v>
      </c>
    </row>
    <row r="50" spans="1:8" ht="101.25" customHeight="1" x14ac:dyDescent="0.3">
      <c r="A50" s="1">
        <v>21</v>
      </c>
      <c r="B50" s="34" t="s">
        <v>41</v>
      </c>
      <c r="C50" s="3" t="s">
        <v>16</v>
      </c>
      <c r="D50" s="3">
        <v>139.27000000000001</v>
      </c>
      <c r="E50" s="5" t="s">
        <v>3</v>
      </c>
      <c r="G50" s="4" t="s">
        <v>4</v>
      </c>
      <c r="H50" s="194">
        <f t="shared" si="1"/>
        <v>0</v>
      </c>
    </row>
    <row r="51" spans="1:8" ht="102" customHeight="1" x14ac:dyDescent="0.3">
      <c r="A51" s="1">
        <v>22</v>
      </c>
      <c r="B51" s="34" t="s">
        <v>42</v>
      </c>
      <c r="C51" s="3" t="s">
        <v>16</v>
      </c>
      <c r="D51" s="3">
        <v>379.71</v>
      </c>
      <c r="E51" s="5" t="s">
        <v>3</v>
      </c>
      <c r="G51" s="4" t="s">
        <v>4</v>
      </c>
      <c r="H51" s="194">
        <f t="shared" si="1"/>
        <v>0</v>
      </c>
    </row>
    <row r="52" spans="1:8" ht="185.25" customHeight="1" x14ac:dyDescent="0.3">
      <c r="A52" s="1">
        <v>23</v>
      </c>
      <c r="B52" s="34" t="s">
        <v>311</v>
      </c>
      <c r="C52" s="3" t="s">
        <v>16</v>
      </c>
      <c r="D52" s="3">
        <v>180.36</v>
      </c>
      <c r="E52" s="5" t="s">
        <v>3</v>
      </c>
      <c r="G52" s="4" t="s">
        <v>4</v>
      </c>
      <c r="H52" s="194">
        <f t="shared" si="1"/>
        <v>0</v>
      </c>
    </row>
    <row r="53" spans="1:8" ht="137.65" customHeight="1" x14ac:dyDescent="0.3">
      <c r="A53" s="1">
        <v>24</v>
      </c>
      <c r="B53" s="34" t="s">
        <v>659</v>
      </c>
      <c r="C53" s="3" t="s">
        <v>43</v>
      </c>
      <c r="D53" s="3">
        <v>6.55</v>
      </c>
      <c r="E53" s="5" t="s">
        <v>3</v>
      </c>
      <c r="G53" s="4" t="s">
        <v>4</v>
      </c>
      <c r="H53" s="194">
        <f t="shared" si="1"/>
        <v>0</v>
      </c>
    </row>
    <row r="54" spans="1:8" ht="136.5" customHeight="1" x14ac:dyDescent="0.3">
      <c r="A54" s="1">
        <v>25</v>
      </c>
      <c r="B54" s="34" t="s">
        <v>44</v>
      </c>
      <c r="C54" s="3" t="s">
        <v>16</v>
      </c>
      <c r="D54" s="3">
        <v>62.31</v>
      </c>
      <c r="E54" s="5" t="s">
        <v>3</v>
      </c>
      <c r="G54" s="4" t="s">
        <v>4</v>
      </c>
      <c r="H54" s="194">
        <f t="shared" si="1"/>
        <v>0</v>
      </c>
    </row>
    <row r="55" spans="1:8" ht="138.4" customHeight="1" x14ac:dyDescent="0.3">
      <c r="A55" s="1">
        <v>26</v>
      </c>
      <c r="B55" s="34" t="s">
        <v>45</v>
      </c>
      <c r="C55" s="3" t="s">
        <v>16</v>
      </c>
      <c r="D55" s="3">
        <v>20.36</v>
      </c>
      <c r="E55" s="5" t="s">
        <v>3</v>
      </c>
      <c r="G55" s="4" t="s">
        <v>4</v>
      </c>
      <c r="H55" s="194">
        <f t="shared" ref="H55:H70" si="2">D55*F55</f>
        <v>0</v>
      </c>
    </row>
    <row r="56" spans="1:8" ht="168.95" customHeight="1" x14ac:dyDescent="0.3">
      <c r="A56" s="1">
        <v>27</v>
      </c>
      <c r="B56" s="34" t="s">
        <v>46</v>
      </c>
      <c r="C56" s="3" t="s">
        <v>16</v>
      </c>
      <c r="D56" s="3">
        <v>265.17</v>
      </c>
      <c r="E56" s="5" t="s">
        <v>3</v>
      </c>
      <c r="G56" s="4" t="s">
        <v>4</v>
      </c>
      <c r="H56" s="194">
        <f>D56*F56</f>
        <v>0</v>
      </c>
    </row>
    <row r="57" spans="1:8" ht="202.5" customHeight="1" x14ac:dyDescent="0.3">
      <c r="A57" s="1">
        <v>28</v>
      </c>
      <c r="B57" s="34" t="s">
        <v>47</v>
      </c>
      <c r="C57" s="3" t="s">
        <v>16</v>
      </c>
      <c r="D57" s="3">
        <v>101.44</v>
      </c>
      <c r="E57" s="5" t="s">
        <v>3</v>
      </c>
      <c r="G57" s="4" t="s">
        <v>4</v>
      </c>
      <c r="H57" s="194">
        <f>D57*F57</f>
        <v>0</v>
      </c>
    </row>
    <row r="58" spans="1:8" ht="153.4" customHeight="1" x14ac:dyDescent="0.3">
      <c r="A58" s="1">
        <v>29</v>
      </c>
      <c r="B58" s="29" t="s">
        <v>559</v>
      </c>
      <c r="C58" s="3" t="s">
        <v>16</v>
      </c>
      <c r="D58" s="3">
        <v>20.27</v>
      </c>
      <c r="E58" s="5" t="s">
        <v>3</v>
      </c>
      <c r="G58" s="4" t="s">
        <v>4</v>
      </c>
      <c r="H58" s="194">
        <f t="shared" si="2"/>
        <v>0</v>
      </c>
    </row>
    <row r="59" spans="1:8" ht="155.65" customHeight="1" x14ac:dyDescent="0.3">
      <c r="A59" s="1">
        <v>30</v>
      </c>
      <c r="B59" s="34" t="s">
        <v>48</v>
      </c>
      <c r="C59" s="3" t="s">
        <v>16</v>
      </c>
      <c r="D59" s="3">
        <v>27.24</v>
      </c>
      <c r="E59" s="5" t="s">
        <v>3</v>
      </c>
      <c r="G59" s="4" t="s">
        <v>4</v>
      </c>
      <c r="H59" s="194">
        <f t="shared" ref="H59:H65" si="3">D59*F59</f>
        <v>0</v>
      </c>
    </row>
    <row r="60" spans="1:8" ht="135" customHeight="1" x14ac:dyDescent="0.3">
      <c r="A60" s="21">
        <v>31</v>
      </c>
      <c r="B60" s="34" t="s">
        <v>49</v>
      </c>
      <c r="C60" s="3" t="s">
        <v>16</v>
      </c>
      <c r="D60" s="3">
        <v>352.09</v>
      </c>
      <c r="E60" s="5" t="s">
        <v>3</v>
      </c>
      <c r="G60" s="4" t="s">
        <v>4</v>
      </c>
      <c r="H60" s="194">
        <f t="shared" si="3"/>
        <v>0</v>
      </c>
    </row>
    <row r="61" spans="1:8" ht="120.6" customHeight="1" x14ac:dyDescent="0.3">
      <c r="A61" s="1">
        <v>32</v>
      </c>
      <c r="B61" s="34" t="s">
        <v>50</v>
      </c>
      <c r="C61" s="3" t="s">
        <v>16</v>
      </c>
      <c r="D61" s="3">
        <v>265.17</v>
      </c>
      <c r="E61" s="5" t="s">
        <v>3</v>
      </c>
      <c r="G61" s="4" t="s">
        <v>4</v>
      </c>
      <c r="H61" s="194">
        <f t="shared" si="3"/>
        <v>0</v>
      </c>
    </row>
    <row r="62" spans="1:8" ht="202.5" customHeight="1" x14ac:dyDescent="0.3">
      <c r="A62" s="1">
        <v>33</v>
      </c>
      <c r="B62" s="34" t="s">
        <v>51</v>
      </c>
      <c r="C62" s="3" t="s">
        <v>16</v>
      </c>
      <c r="D62" s="3">
        <v>700.72</v>
      </c>
      <c r="E62" s="5" t="s">
        <v>3</v>
      </c>
      <c r="G62" s="4" t="s">
        <v>4</v>
      </c>
      <c r="H62" s="194">
        <f t="shared" si="3"/>
        <v>0</v>
      </c>
    </row>
    <row r="63" spans="1:8" ht="122.1" customHeight="1" x14ac:dyDescent="0.3">
      <c r="A63" s="1">
        <v>34</v>
      </c>
      <c r="B63" s="34" t="s">
        <v>560</v>
      </c>
      <c r="C63" s="3" t="s">
        <v>16</v>
      </c>
      <c r="D63" s="3">
        <v>66.430000000000007</v>
      </c>
      <c r="E63" s="5" t="s">
        <v>3</v>
      </c>
      <c r="G63" s="4" t="s">
        <v>4</v>
      </c>
      <c r="H63" s="194">
        <f t="shared" si="3"/>
        <v>0</v>
      </c>
    </row>
    <row r="64" spans="1:8" ht="253.15" customHeight="1" x14ac:dyDescent="0.3">
      <c r="A64" s="1">
        <v>35</v>
      </c>
      <c r="B64" s="34" t="s">
        <v>52</v>
      </c>
      <c r="C64" s="3" t="s">
        <v>16</v>
      </c>
      <c r="D64" s="46">
        <v>584.12</v>
      </c>
      <c r="E64" s="5" t="s">
        <v>3</v>
      </c>
      <c r="G64" s="4" t="s">
        <v>4</v>
      </c>
      <c r="H64" s="194">
        <f t="shared" si="3"/>
        <v>0</v>
      </c>
    </row>
    <row r="65" spans="1:8" ht="187.5" customHeight="1" x14ac:dyDescent="0.3">
      <c r="A65" s="1">
        <v>36</v>
      </c>
      <c r="B65" s="34" t="s">
        <v>53</v>
      </c>
      <c r="C65" s="3" t="s">
        <v>16</v>
      </c>
      <c r="D65" s="3">
        <v>132.08000000000001</v>
      </c>
      <c r="E65" s="5" t="s">
        <v>3</v>
      </c>
      <c r="G65" s="4" t="s">
        <v>4</v>
      </c>
      <c r="H65" s="194">
        <f t="shared" si="3"/>
        <v>0</v>
      </c>
    </row>
    <row r="66" spans="1:8" ht="236.1" customHeight="1" x14ac:dyDescent="0.3">
      <c r="A66" s="1">
        <v>37</v>
      </c>
      <c r="B66" s="34" t="s">
        <v>312</v>
      </c>
      <c r="C66" s="3" t="s">
        <v>16</v>
      </c>
      <c r="D66" s="46">
        <v>108.68</v>
      </c>
      <c r="E66" s="5" t="s">
        <v>3</v>
      </c>
      <c r="G66" s="4" t="s">
        <v>4</v>
      </c>
      <c r="H66" s="194">
        <f t="shared" si="2"/>
        <v>0</v>
      </c>
    </row>
    <row r="67" spans="1:8" ht="124.15" customHeight="1" x14ac:dyDescent="0.3">
      <c r="A67" s="1">
        <v>38</v>
      </c>
      <c r="B67" s="34" t="s">
        <v>54</v>
      </c>
      <c r="C67" s="3" t="s">
        <v>16</v>
      </c>
      <c r="D67" s="46">
        <v>108.68</v>
      </c>
      <c r="E67" s="5" t="s">
        <v>3</v>
      </c>
      <c r="G67" s="4" t="s">
        <v>4</v>
      </c>
      <c r="H67" s="194">
        <f>D67*F67</f>
        <v>0</v>
      </c>
    </row>
    <row r="68" spans="1:8" ht="201.75" customHeight="1" x14ac:dyDescent="0.3">
      <c r="A68" s="1">
        <v>39</v>
      </c>
      <c r="B68" s="34" t="s">
        <v>55</v>
      </c>
      <c r="C68" s="3" t="s">
        <v>16</v>
      </c>
      <c r="D68" s="46">
        <v>386.17</v>
      </c>
      <c r="E68" s="5" t="s">
        <v>3</v>
      </c>
      <c r="G68" s="4" t="s">
        <v>4</v>
      </c>
      <c r="H68" s="194">
        <f>D68*F68</f>
        <v>0</v>
      </c>
    </row>
    <row r="69" spans="1:8" ht="135" customHeight="1" x14ac:dyDescent="0.3">
      <c r="A69" s="1">
        <v>40</v>
      </c>
      <c r="B69" s="6" t="s">
        <v>660</v>
      </c>
      <c r="C69" s="3" t="s">
        <v>16</v>
      </c>
      <c r="D69" s="3">
        <v>54.64</v>
      </c>
      <c r="E69" s="5" t="s">
        <v>3</v>
      </c>
      <c r="G69" s="4" t="s">
        <v>4</v>
      </c>
      <c r="H69" s="194">
        <f>D69*F69</f>
        <v>0</v>
      </c>
    </row>
    <row r="70" spans="1:8" ht="153.94999999999999" customHeight="1" x14ac:dyDescent="0.3">
      <c r="A70" s="1">
        <v>41</v>
      </c>
      <c r="B70" s="34" t="s">
        <v>57</v>
      </c>
      <c r="C70" s="3" t="s">
        <v>6</v>
      </c>
      <c r="D70" s="3">
        <v>1</v>
      </c>
      <c r="E70" s="5" t="s">
        <v>3</v>
      </c>
      <c r="G70" s="4" t="s">
        <v>4</v>
      </c>
      <c r="H70" s="194">
        <f t="shared" si="2"/>
        <v>0</v>
      </c>
    </row>
    <row r="71" spans="1:8" ht="219.6" customHeight="1" x14ac:dyDescent="0.3">
      <c r="A71" s="1">
        <v>42</v>
      </c>
      <c r="B71" s="34" t="s">
        <v>58</v>
      </c>
      <c r="C71" s="3" t="s">
        <v>56</v>
      </c>
      <c r="D71" s="3">
        <v>1.79</v>
      </c>
      <c r="E71" s="5" t="s">
        <v>3</v>
      </c>
      <c r="G71" s="4" t="s">
        <v>4</v>
      </c>
      <c r="H71" s="194">
        <f t="shared" ref="H71:H93" si="4">D71*F71</f>
        <v>0</v>
      </c>
    </row>
    <row r="72" spans="1:8" ht="221.65" customHeight="1" x14ac:dyDescent="0.3">
      <c r="A72" s="1">
        <v>43</v>
      </c>
      <c r="B72" s="34" t="s">
        <v>59</v>
      </c>
      <c r="C72" s="3" t="s">
        <v>56</v>
      </c>
      <c r="D72" s="3">
        <v>1.1200000000000001</v>
      </c>
      <c r="E72" s="5" t="s">
        <v>3</v>
      </c>
      <c r="G72" s="4" t="s">
        <v>4</v>
      </c>
      <c r="H72" s="194">
        <f t="shared" si="4"/>
        <v>0</v>
      </c>
    </row>
    <row r="73" spans="1:8" ht="221.65" customHeight="1" x14ac:dyDescent="0.3">
      <c r="A73" s="1">
        <v>44</v>
      </c>
      <c r="B73" s="34" t="s">
        <v>280</v>
      </c>
      <c r="C73" s="3" t="s">
        <v>56</v>
      </c>
      <c r="D73" s="3">
        <v>2.2999999999999998</v>
      </c>
      <c r="E73" s="5" t="s">
        <v>3</v>
      </c>
      <c r="G73" s="4" t="s">
        <v>4</v>
      </c>
      <c r="H73" s="194">
        <f t="shared" si="4"/>
        <v>0</v>
      </c>
    </row>
    <row r="74" spans="1:8" ht="218.45" customHeight="1" x14ac:dyDescent="0.3">
      <c r="A74" s="1">
        <v>45</v>
      </c>
      <c r="B74" s="34" t="s">
        <v>281</v>
      </c>
      <c r="C74" s="3" t="s">
        <v>56</v>
      </c>
      <c r="D74" s="3">
        <v>23.73</v>
      </c>
      <c r="E74" s="5" t="s">
        <v>3</v>
      </c>
      <c r="G74" s="4" t="s">
        <v>4</v>
      </c>
      <c r="H74" s="194">
        <f t="shared" si="4"/>
        <v>0</v>
      </c>
    </row>
    <row r="75" spans="1:8" ht="220.35" customHeight="1" x14ac:dyDescent="0.3">
      <c r="A75" s="1">
        <v>46</v>
      </c>
      <c r="B75" s="34" t="s">
        <v>60</v>
      </c>
      <c r="C75" s="3" t="s">
        <v>56</v>
      </c>
      <c r="D75" s="3">
        <v>20.309999999999999</v>
      </c>
      <c r="E75" s="5" t="s">
        <v>3</v>
      </c>
      <c r="G75" s="4" t="s">
        <v>4</v>
      </c>
      <c r="H75" s="194">
        <f t="shared" si="4"/>
        <v>0</v>
      </c>
    </row>
    <row r="76" spans="1:8" ht="220.35" customHeight="1" x14ac:dyDescent="0.3">
      <c r="A76" s="1">
        <v>47</v>
      </c>
      <c r="B76" s="29" t="s">
        <v>61</v>
      </c>
      <c r="C76" s="3" t="s">
        <v>56</v>
      </c>
      <c r="D76" s="3">
        <v>12.45</v>
      </c>
      <c r="E76" s="5" t="s">
        <v>3</v>
      </c>
      <c r="G76" s="4" t="s">
        <v>4</v>
      </c>
      <c r="H76" s="194">
        <f t="shared" si="4"/>
        <v>0</v>
      </c>
    </row>
    <row r="77" spans="1:8" ht="167.25" customHeight="1" x14ac:dyDescent="0.3">
      <c r="A77" s="1">
        <v>48</v>
      </c>
      <c r="B77" s="29" t="s">
        <v>62</v>
      </c>
      <c r="C77" s="3" t="s">
        <v>17</v>
      </c>
      <c r="D77" s="3">
        <v>1</v>
      </c>
      <c r="E77" s="5" t="s">
        <v>3</v>
      </c>
      <c r="G77" s="4" t="s">
        <v>4</v>
      </c>
      <c r="H77" s="194">
        <f t="shared" si="4"/>
        <v>0</v>
      </c>
    </row>
    <row r="78" spans="1:8" ht="132" customHeight="1" x14ac:dyDescent="0.3">
      <c r="A78" s="1">
        <v>49</v>
      </c>
      <c r="B78" s="34" t="s">
        <v>63</v>
      </c>
      <c r="C78" s="3" t="s">
        <v>56</v>
      </c>
      <c r="D78" s="3">
        <v>5.18</v>
      </c>
      <c r="E78" s="5" t="s">
        <v>3</v>
      </c>
      <c r="G78" s="4" t="s">
        <v>4</v>
      </c>
      <c r="H78" s="194">
        <f t="shared" si="4"/>
        <v>0</v>
      </c>
    </row>
    <row r="79" spans="1:8" ht="171.2" customHeight="1" x14ac:dyDescent="0.3">
      <c r="A79" s="1">
        <v>50</v>
      </c>
      <c r="B79" s="29" t="s">
        <v>64</v>
      </c>
      <c r="C79" s="3" t="s">
        <v>56</v>
      </c>
      <c r="D79" s="3">
        <v>0.93</v>
      </c>
      <c r="E79" s="5" t="s">
        <v>3</v>
      </c>
      <c r="G79" s="4" t="s">
        <v>4</v>
      </c>
      <c r="H79" s="194">
        <f t="shared" si="4"/>
        <v>0</v>
      </c>
    </row>
    <row r="80" spans="1:8" ht="136.9" customHeight="1" x14ac:dyDescent="0.3">
      <c r="A80" s="1">
        <v>51</v>
      </c>
      <c r="B80" s="29" t="s">
        <v>65</v>
      </c>
      <c r="C80" s="3" t="s">
        <v>17</v>
      </c>
      <c r="D80" s="3">
        <v>2</v>
      </c>
      <c r="E80" s="5" t="s">
        <v>3</v>
      </c>
      <c r="G80" s="4" t="s">
        <v>4</v>
      </c>
      <c r="H80" s="194">
        <f t="shared" si="4"/>
        <v>0</v>
      </c>
    </row>
    <row r="81" spans="1:30" ht="139.15" customHeight="1" x14ac:dyDescent="0.3">
      <c r="A81" s="1">
        <v>52</v>
      </c>
      <c r="B81" s="34" t="s">
        <v>66</v>
      </c>
      <c r="C81" s="3" t="s">
        <v>16</v>
      </c>
      <c r="D81" s="3">
        <v>648.4</v>
      </c>
      <c r="E81" s="5" t="s">
        <v>3</v>
      </c>
      <c r="G81" s="4" t="s">
        <v>4</v>
      </c>
      <c r="H81" s="194">
        <f t="shared" si="4"/>
        <v>0</v>
      </c>
    </row>
    <row r="82" spans="1:30" ht="117" customHeight="1" x14ac:dyDescent="0.3">
      <c r="A82" s="1">
        <v>53</v>
      </c>
      <c r="B82" s="34" t="s">
        <v>67</v>
      </c>
      <c r="C82" s="3" t="s">
        <v>16</v>
      </c>
      <c r="D82" s="3">
        <v>648.4</v>
      </c>
      <c r="E82" s="5" t="s">
        <v>3</v>
      </c>
      <c r="G82" s="4" t="s">
        <v>4</v>
      </c>
      <c r="H82" s="194">
        <f t="shared" si="4"/>
        <v>0</v>
      </c>
    </row>
    <row r="83" spans="1:30" ht="203.25" customHeight="1" x14ac:dyDescent="0.3">
      <c r="A83" s="1">
        <v>54</v>
      </c>
      <c r="B83" s="34" t="s">
        <v>68</v>
      </c>
      <c r="C83" s="3" t="s">
        <v>16</v>
      </c>
      <c r="D83" s="46">
        <v>531.11</v>
      </c>
      <c r="E83" s="5" t="s">
        <v>3</v>
      </c>
      <c r="G83" s="4" t="s">
        <v>4</v>
      </c>
      <c r="H83" s="194">
        <f t="shared" si="4"/>
        <v>0</v>
      </c>
    </row>
    <row r="84" spans="1:30" ht="150.75" customHeight="1" x14ac:dyDescent="0.3">
      <c r="A84" s="1">
        <v>55</v>
      </c>
      <c r="B84" s="34" t="s">
        <v>69</v>
      </c>
      <c r="C84" s="3" t="s">
        <v>17</v>
      </c>
      <c r="D84" s="3">
        <v>11</v>
      </c>
      <c r="E84" s="5" t="s">
        <v>3</v>
      </c>
      <c r="G84" s="4" t="s">
        <v>4</v>
      </c>
      <c r="H84" s="194">
        <f t="shared" si="4"/>
        <v>0</v>
      </c>
    </row>
    <row r="85" spans="1:30" ht="117" customHeight="1" x14ac:dyDescent="0.3">
      <c r="A85" s="1">
        <v>56</v>
      </c>
      <c r="B85" s="34" t="s">
        <v>70</v>
      </c>
      <c r="C85" s="3" t="s">
        <v>16</v>
      </c>
      <c r="D85" s="3">
        <v>82.3</v>
      </c>
      <c r="E85" s="5" t="s">
        <v>3</v>
      </c>
      <c r="G85" s="4" t="s">
        <v>4</v>
      </c>
      <c r="H85" s="194">
        <f t="shared" si="4"/>
        <v>0</v>
      </c>
    </row>
    <row r="86" spans="1:30" s="79" customFormat="1" ht="251.65" customHeight="1" x14ac:dyDescent="0.3">
      <c r="A86" s="1">
        <v>57</v>
      </c>
      <c r="B86" s="34" t="s">
        <v>71</v>
      </c>
      <c r="C86" s="3" t="s">
        <v>10</v>
      </c>
      <c r="D86" s="3">
        <v>90</v>
      </c>
      <c r="E86" s="5" t="s">
        <v>3</v>
      </c>
      <c r="F86" s="194"/>
      <c r="G86" s="4" t="s">
        <v>4</v>
      </c>
      <c r="H86" s="194">
        <f t="shared" si="4"/>
        <v>0</v>
      </c>
    </row>
    <row r="87" spans="1:30" ht="153" customHeight="1" x14ac:dyDescent="0.3">
      <c r="A87" s="1">
        <v>58</v>
      </c>
      <c r="B87" s="34" t="s">
        <v>72</v>
      </c>
      <c r="C87" s="3" t="s">
        <v>56</v>
      </c>
      <c r="D87" s="3">
        <v>3.39</v>
      </c>
      <c r="E87" s="5" t="s">
        <v>3</v>
      </c>
      <c r="G87" s="4" t="s">
        <v>4</v>
      </c>
      <c r="H87" s="194">
        <f t="shared" si="4"/>
        <v>0</v>
      </c>
    </row>
    <row r="88" spans="1:30" ht="147.75" customHeight="1" x14ac:dyDescent="0.3">
      <c r="A88" s="1">
        <v>59</v>
      </c>
      <c r="B88" s="34" t="s">
        <v>73</v>
      </c>
      <c r="C88" s="3" t="s">
        <v>17</v>
      </c>
      <c r="D88" s="3">
        <v>1</v>
      </c>
      <c r="E88" s="5" t="s">
        <v>3</v>
      </c>
      <c r="G88" s="4" t="s">
        <v>4</v>
      </c>
      <c r="H88" s="194">
        <f t="shared" si="4"/>
        <v>0</v>
      </c>
    </row>
    <row r="89" spans="1:30" ht="151.69999999999999" customHeight="1" x14ac:dyDescent="0.3">
      <c r="A89" s="1">
        <v>60</v>
      </c>
      <c r="B89" s="34" t="s">
        <v>74</v>
      </c>
      <c r="C89" s="3" t="s">
        <v>17</v>
      </c>
      <c r="D89" s="3">
        <v>1</v>
      </c>
      <c r="E89" s="5" t="s">
        <v>3</v>
      </c>
      <c r="G89" s="4" t="s">
        <v>4</v>
      </c>
      <c r="H89" s="194">
        <f t="shared" si="4"/>
        <v>0</v>
      </c>
    </row>
    <row r="90" spans="1:30" ht="151.5" customHeight="1" x14ac:dyDescent="0.3">
      <c r="A90" s="1">
        <v>61</v>
      </c>
      <c r="B90" s="41" t="s">
        <v>75</v>
      </c>
      <c r="C90" s="3" t="s">
        <v>17</v>
      </c>
      <c r="D90" s="3">
        <v>1</v>
      </c>
      <c r="E90" s="5" t="s">
        <v>3</v>
      </c>
      <c r="G90" s="4" t="s">
        <v>4</v>
      </c>
      <c r="H90" s="194">
        <f t="shared" si="4"/>
        <v>0</v>
      </c>
    </row>
    <row r="91" spans="1:30" ht="84" customHeight="1" x14ac:dyDescent="0.3">
      <c r="A91" s="1">
        <v>62</v>
      </c>
      <c r="B91" s="34" t="s">
        <v>76</v>
      </c>
      <c r="C91" s="3" t="s">
        <v>17</v>
      </c>
      <c r="D91" s="3">
        <v>1</v>
      </c>
      <c r="E91" s="5" t="s">
        <v>3</v>
      </c>
      <c r="G91" s="4" t="s">
        <v>4</v>
      </c>
      <c r="H91" s="194">
        <f t="shared" si="4"/>
        <v>0</v>
      </c>
    </row>
    <row r="92" spans="1:30" ht="167.25" customHeight="1" x14ac:dyDescent="0.3">
      <c r="A92" s="1">
        <v>63</v>
      </c>
      <c r="B92" s="34" t="s">
        <v>77</v>
      </c>
      <c r="C92" s="3" t="s">
        <v>17</v>
      </c>
      <c r="D92" s="3">
        <v>1</v>
      </c>
      <c r="E92" s="5" t="s">
        <v>3</v>
      </c>
      <c r="G92" s="4" t="s">
        <v>4</v>
      </c>
      <c r="H92" s="194">
        <f t="shared" si="4"/>
        <v>0</v>
      </c>
    </row>
    <row r="93" spans="1:30" s="15" customFormat="1" ht="81.75" customHeight="1" x14ac:dyDescent="0.3">
      <c r="A93" s="8">
        <v>64</v>
      </c>
      <c r="B93" s="39" t="s">
        <v>78</v>
      </c>
      <c r="C93" s="14" t="s">
        <v>17</v>
      </c>
      <c r="D93" s="14">
        <v>1</v>
      </c>
      <c r="E93" s="55" t="s">
        <v>3</v>
      </c>
      <c r="F93" s="195"/>
      <c r="G93" s="66" t="s">
        <v>4</v>
      </c>
      <c r="H93" s="195">
        <f t="shared" si="4"/>
        <v>0</v>
      </c>
    </row>
    <row r="94" spans="1:30" s="154" customFormat="1" x14ac:dyDescent="0.3">
      <c r="A94" s="130"/>
      <c r="B94" s="44" t="s">
        <v>79</v>
      </c>
      <c r="C94" s="68"/>
      <c r="D94" s="68"/>
      <c r="E94" s="69"/>
      <c r="F94" s="196"/>
      <c r="G94" s="70"/>
      <c r="H94" s="228">
        <f>SUM(H30:H93)</f>
        <v>0</v>
      </c>
      <c r="I94" s="153"/>
    </row>
    <row r="95" spans="1:30" s="180" customFormat="1" ht="198" customHeight="1" x14ac:dyDescent="0.3">
      <c r="A95"/>
      <c r="B95"/>
      <c r="C95"/>
      <c r="D95"/>
      <c r="E95"/>
      <c r="F95" s="197"/>
      <c r="G95"/>
      <c r="H95" s="197"/>
      <c r="I95"/>
      <c r="J95"/>
      <c r="K95"/>
      <c r="L95"/>
      <c r="M95"/>
      <c r="N95"/>
      <c r="O95"/>
      <c r="P95"/>
      <c r="Q95"/>
      <c r="R95"/>
      <c r="S95"/>
      <c r="T95"/>
      <c r="U95"/>
      <c r="V95"/>
      <c r="W95"/>
      <c r="X95"/>
      <c r="Y95"/>
      <c r="Z95"/>
      <c r="AA95"/>
      <c r="AB95"/>
      <c r="AC95"/>
      <c r="AD95"/>
    </row>
    <row r="96" spans="1:30" s="51" customFormat="1" ht="20.100000000000001" customHeight="1" x14ac:dyDescent="0.3">
      <c r="A96" s="35" t="s">
        <v>80</v>
      </c>
      <c r="B96" s="36"/>
      <c r="C96" s="36"/>
      <c r="D96" s="36"/>
      <c r="E96" s="37"/>
      <c r="F96" s="191"/>
      <c r="G96" s="37"/>
      <c r="H96" s="227"/>
    </row>
    <row r="97" spans="1:9" s="13" customFormat="1" ht="171.2" customHeight="1" x14ac:dyDescent="0.3">
      <c r="A97" s="1">
        <v>1</v>
      </c>
      <c r="B97" s="6" t="s">
        <v>206</v>
      </c>
      <c r="C97" s="3" t="s">
        <v>56</v>
      </c>
      <c r="D97" s="3">
        <v>52.47</v>
      </c>
      <c r="E97" s="5" t="s">
        <v>274</v>
      </c>
      <c r="F97" s="194"/>
      <c r="G97" s="4" t="s">
        <v>4</v>
      </c>
      <c r="H97" s="194">
        <f t="shared" ref="H97:H106" si="5">D97*F97</f>
        <v>0</v>
      </c>
    </row>
    <row r="98" spans="1:9" ht="138.4" customHeight="1" x14ac:dyDescent="0.3">
      <c r="A98" s="1">
        <v>2</v>
      </c>
      <c r="B98" s="6" t="s">
        <v>81</v>
      </c>
      <c r="C98" s="3" t="s">
        <v>56</v>
      </c>
      <c r="D98" s="3">
        <v>17.489999999999998</v>
      </c>
      <c r="E98" s="5" t="s">
        <v>274</v>
      </c>
      <c r="G98" s="4" t="s">
        <v>4</v>
      </c>
      <c r="H98" s="194">
        <f t="shared" si="5"/>
        <v>0</v>
      </c>
    </row>
    <row r="99" spans="1:9" ht="155.44999999999999" customHeight="1" x14ac:dyDescent="0.3">
      <c r="A99" s="1">
        <v>3</v>
      </c>
      <c r="B99" s="34" t="s">
        <v>82</v>
      </c>
      <c r="C99" s="3" t="s">
        <v>56</v>
      </c>
      <c r="D99" s="3">
        <v>11.66</v>
      </c>
      <c r="E99" s="5" t="s">
        <v>274</v>
      </c>
      <c r="G99" s="4" t="s">
        <v>4</v>
      </c>
      <c r="H99" s="194">
        <f t="shared" si="5"/>
        <v>0</v>
      </c>
    </row>
    <row r="100" spans="1:9" ht="201.75" customHeight="1" x14ac:dyDescent="0.3">
      <c r="A100" s="1">
        <v>4</v>
      </c>
      <c r="B100" s="34" t="s">
        <v>83</v>
      </c>
      <c r="C100" s="3" t="s">
        <v>16</v>
      </c>
      <c r="D100" s="3">
        <v>12</v>
      </c>
      <c r="E100" s="5" t="s">
        <v>274</v>
      </c>
      <c r="G100" s="4" t="s">
        <v>4</v>
      </c>
      <c r="H100" s="194">
        <f t="shared" si="5"/>
        <v>0</v>
      </c>
    </row>
    <row r="101" spans="1:9" ht="233.1" customHeight="1" x14ac:dyDescent="0.3">
      <c r="A101" s="1">
        <v>5</v>
      </c>
      <c r="B101" s="34" t="s">
        <v>84</v>
      </c>
      <c r="C101" s="3" t="s">
        <v>16</v>
      </c>
      <c r="D101" s="3">
        <v>371.61</v>
      </c>
      <c r="E101" s="5" t="s">
        <v>3</v>
      </c>
      <c r="G101" s="4" t="s">
        <v>4</v>
      </c>
      <c r="H101" s="194">
        <f t="shared" si="5"/>
        <v>0</v>
      </c>
    </row>
    <row r="102" spans="1:9" ht="169.7" customHeight="1" x14ac:dyDescent="0.3">
      <c r="A102" s="1">
        <v>6</v>
      </c>
      <c r="B102" s="34" t="s">
        <v>85</v>
      </c>
      <c r="C102" s="3" t="s">
        <v>16</v>
      </c>
      <c r="D102" s="3">
        <v>91.78</v>
      </c>
      <c r="E102" s="5" t="s">
        <v>274</v>
      </c>
      <c r="G102" s="4" t="s">
        <v>4</v>
      </c>
      <c r="H102" s="194">
        <f t="shared" si="5"/>
        <v>0</v>
      </c>
    </row>
    <row r="103" spans="1:9" ht="124.7" customHeight="1" x14ac:dyDescent="0.3">
      <c r="A103" s="1">
        <v>7</v>
      </c>
      <c r="B103" s="6" t="s">
        <v>170</v>
      </c>
      <c r="C103" s="3" t="s">
        <v>56</v>
      </c>
      <c r="D103" s="3">
        <v>0.97</v>
      </c>
      <c r="E103" s="5" t="s">
        <v>274</v>
      </c>
      <c r="G103" s="4" t="s">
        <v>4</v>
      </c>
      <c r="H103" s="194">
        <f t="shared" si="5"/>
        <v>0</v>
      </c>
    </row>
    <row r="104" spans="1:9" ht="122.1" customHeight="1" x14ac:dyDescent="0.3">
      <c r="A104" s="1">
        <v>8</v>
      </c>
      <c r="B104" s="34" t="s">
        <v>587</v>
      </c>
      <c r="C104" s="3" t="s">
        <v>56</v>
      </c>
      <c r="D104" s="3">
        <v>9.18</v>
      </c>
      <c r="E104" s="5" t="s">
        <v>274</v>
      </c>
      <c r="G104" s="4" t="s">
        <v>4</v>
      </c>
      <c r="H104" s="194">
        <f>D104*F104</f>
        <v>0</v>
      </c>
    </row>
    <row r="105" spans="1:9" ht="122.1" customHeight="1" x14ac:dyDescent="0.3">
      <c r="A105" s="1">
        <v>9</v>
      </c>
      <c r="B105" s="34" t="s">
        <v>86</v>
      </c>
      <c r="C105" s="3" t="s">
        <v>56</v>
      </c>
      <c r="D105" s="3">
        <v>71.569999999999993</v>
      </c>
      <c r="E105" s="5" t="s">
        <v>274</v>
      </c>
      <c r="G105" s="4" t="s">
        <v>4</v>
      </c>
      <c r="H105" s="194">
        <f t="shared" si="5"/>
        <v>0</v>
      </c>
    </row>
    <row r="106" spans="1:9" ht="154.69999999999999" customHeight="1" x14ac:dyDescent="0.3">
      <c r="A106" s="8">
        <v>10</v>
      </c>
      <c r="B106" s="39" t="s">
        <v>730</v>
      </c>
      <c r="C106" s="14" t="s">
        <v>56</v>
      </c>
      <c r="D106" s="14">
        <v>2.4</v>
      </c>
      <c r="E106" s="55" t="s">
        <v>274</v>
      </c>
      <c r="F106" s="195"/>
      <c r="G106" s="66" t="s">
        <v>4</v>
      </c>
      <c r="H106" s="195">
        <f t="shared" si="5"/>
        <v>0</v>
      </c>
    </row>
    <row r="107" spans="1:9" s="154" customFormat="1" x14ac:dyDescent="0.3">
      <c r="A107" s="130"/>
      <c r="B107" s="44" t="s">
        <v>87</v>
      </c>
      <c r="C107" s="68"/>
      <c r="D107" s="68"/>
      <c r="E107" s="69"/>
      <c r="F107" s="196"/>
      <c r="G107" s="70"/>
      <c r="H107" s="228">
        <f>SUM(H97:H106)</f>
        <v>0</v>
      </c>
      <c r="I107" s="153"/>
    </row>
    <row r="108" spans="1:9" s="15" customFormat="1" x14ac:dyDescent="0.3">
      <c r="A108" s="71"/>
      <c r="B108" s="38"/>
      <c r="C108" s="38"/>
      <c r="D108" s="38"/>
      <c r="E108" s="67"/>
      <c r="F108" s="188"/>
      <c r="G108" s="71"/>
      <c r="H108" s="188"/>
      <c r="I108" s="156"/>
    </row>
    <row r="109" spans="1:9" s="51" customFormat="1" ht="20.100000000000001" customHeight="1" x14ac:dyDescent="0.3">
      <c r="A109" s="35" t="s">
        <v>88</v>
      </c>
      <c r="B109" s="36"/>
      <c r="C109" s="36"/>
      <c r="D109" s="36"/>
      <c r="E109" s="37"/>
      <c r="F109" s="191"/>
      <c r="G109" s="37"/>
      <c r="H109" s="227"/>
    </row>
    <row r="110" spans="1:9" ht="187.5" customHeight="1" x14ac:dyDescent="0.3">
      <c r="A110" s="1">
        <v>1</v>
      </c>
      <c r="B110" s="47" t="s">
        <v>729</v>
      </c>
      <c r="C110" s="3" t="s">
        <v>56</v>
      </c>
      <c r="D110" s="10">
        <v>2.4</v>
      </c>
      <c r="E110" s="11" t="s">
        <v>274</v>
      </c>
      <c r="F110" s="195"/>
      <c r="G110" s="4" t="s">
        <v>4</v>
      </c>
      <c r="H110" s="195">
        <f>D110*F110</f>
        <v>0</v>
      </c>
    </row>
    <row r="111" spans="1:9" ht="106.35" customHeight="1" x14ac:dyDescent="0.3">
      <c r="A111" s="1">
        <v>2</v>
      </c>
      <c r="B111" s="34" t="s">
        <v>287</v>
      </c>
      <c r="C111" s="3" t="s">
        <v>56</v>
      </c>
      <c r="D111" s="10">
        <v>9.1999999999999993</v>
      </c>
      <c r="E111" s="11" t="s">
        <v>274</v>
      </c>
      <c r="F111" s="195"/>
      <c r="G111" s="4" t="s">
        <v>4</v>
      </c>
      <c r="H111" s="195">
        <f>D111*F111</f>
        <v>0</v>
      </c>
    </row>
    <row r="112" spans="1:9" ht="204.2" customHeight="1" x14ac:dyDescent="0.3">
      <c r="A112" s="1">
        <v>3</v>
      </c>
      <c r="B112" s="34" t="s">
        <v>301</v>
      </c>
      <c r="C112" s="3" t="s">
        <v>56</v>
      </c>
      <c r="D112" s="46">
        <v>76.8</v>
      </c>
      <c r="E112" s="11" t="s">
        <v>274</v>
      </c>
      <c r="G112" s="4" t="s">
        <v>4</v>
      </c>
      <c r="H112" s="194">
        <f>D112*F112</f>
        <v>0</v>
      </c>
    </row>
    <row r="113" spans="1:9" ht="284.45" customHeight="1" x14ac:dyDescent="0.3">
      <c r="A113" s="1">
        <v>4</v>
      </c>
      <c r="B113" s="34" t="s">
        <v>286</v>
      </c>
      <c r="C113" s="3" t="s">
        <v>16</v>
      </c>
      <c r="D113" s="3">
        <v>53.87</v>
      </c>
      <c r="E113" s="5" t="s">
        <v>3</v>
      </c>
      <c r="G113" s="4" t="s">
        <v>4</v>
      </c>
      <c r="H113" s="194">
        <f>D113*F113</f>
        <v>0</v>
      </c>
    </row>
    <row r="114" spans="1:9" ht="136.5" customHeight="1" x14ac:dyDescent="0.3">
      <c r="A114" s="1">
        <v>5</v>
      </c>
      <c r="B114" s="48" t="s">
        <v>662</v>
      </c>
      <c r="C114" s="3" t="s">
        <v>56</v>
      </c>
      <c r="D114" s="3">
        <v>9.31</v>
      </c>
      <c r="E114" s="5" t="s">
        <v>3</v>
      </c>
      <c r="G114" s="4" t="s">
        <v>4</v>
      </c>
      <c r="H114" s="194">
        <f>D114*F114</f>
        <v>0</v>
      </c>
    </row>
    <row r="115" spans="1:9" ht="270" customHeight="1" x14ac:dyDescent="0.3">
      <c r="A115" s="1">
        <v>6</v>
      </c>
      <c r="B115" s="29" t="s">
        <v>313</v>
      </c>
      <c r="C115" s="3" t="s">
        <v>16</v>
      </c>
      <c r="D115" s="10">
        <v>304.39999999999998</v>
      </c>
      <c r="E115" s="11" t="s">
        <v>274</v>
      </c>
      <c r="F115" s="195"/>
      <c r="G115" s="4" t="s">
        <v>4</v>
      </c>
      <c r="H115" s="194">
        <f t="shared" ref="H115" si="6">D115*F115</f>
        <v>0</v>
      </c>
    </row>
    <row r="116" spans="1:9" ht="188.25" customHeight="1" x14ac:dyDescent="0.3">
      <c r="A116" s="1">
        <v>7</v>
      </c>
      <c r="B116" s="34" t="s">
        <v>314</v>
      </c>
      <c r="C116" s="3" t="s">
        <v>56</v>
      </c>
      <c r="D116" s="10">
        <v>3.8</v>
      </c>
      <c r="E116" s="11" t="s">
        <v>274</v>
      </c>
      <c r="F116" s="195"/>
      <c r="G116" s="4" t="s">
        <v>4</v>
      </c>
      <c r="H116" s="194">
        <f t="shared" ref="H116:H122" si="7">D116*F116</f>
        <v>0</v>
      </c>
    </row>
    <row r="117" spans="1:9" ht="236.65" customHeight="1" x14ac:dyDescent="0.3">
      <c r="A117" s="1">
        <v>8</v>
      </c>
      <c r="B117" s="34" t="s">
        <v>315</v>
      </c>
      <c r="C117" s="3" t="s">
        <v>56</v>
      </c>
      <c r="D117" s="10">
        <v>7</v>
      </c>
      <c r="E117" s="11" t="s">
        <v>274</v>
      </c>
      <c r="F117" s="195"/>
      <c r="G117" s="4" t="s">
        <v>4</v>
      </c>
      <c r="H117" s="194">
        <f t="shared" si="7"/>
        <v>0</v>
      </c>
    </row>
    <row r="118" spans="1:9" ht="255.95" customHeight="1" x14ac:dyDescent="0.3">
      <c r="A118" s="1">
        <v>9</v>
      </c>
      <c r="B118" s="34" t="s">
        <v>284</v>
      </c>
      <c r="C118" s="3" t="s">
        <v>56</v>
      </c>
      <c r="D118" s="3">
        <v>25.41</v>
      </c>
      <c r="E118" s="5" t="s">
        <v>3</v>
      </c>
      <c r="G118" s="4" t="s">
        <v>4</v>
      </c>
      <c r="H118" s="194">
        <f t="shared" si="7"/>
        <v>0</v>
      </c>
    </row>
    <row r="119" spans="1:9" ht="159" customHeight="1" x14ac:dyDescent="0.3">
      <c r="A119" s="1">
        <v>10</v>
      </c>
      <c r="B119" s="34" t="s">
        <v>588</v>
      </c>
      <c r="C119" s="3" t="s">
        <v>56</v>
      </c>
      <c r="D119" s="3">
        <v>0.15</v>
      </c>
      <c r="E119" s="5" t="s">
        <v>274</v>
      </c>
      <c r="G119" s="4" t="s">
        <v>4</v>
      </c>
      <c r="H119" s="194">
        <f t="shared" si="7"/>
        <v>0</v>
      </c>
    </row>
    <row r="120" spans="1:9" ht="204.4" customHeight="1" x14ac:dyDescent="0.3">
      <c r="A120" s="1">
        <v>11</v>
      </c>
      <c r="B120" s="34" t="s">
        <v>285</v>
      </c>
      <c r="C120" s="3" t="s">
        <v>56</v>
      </c>
      <c r="D120" s="10">
        <v>2.7</v>
      </c>
      <c r="E120" s="11" t="s">
        <v>274</v>
      </c>
      <c r="F120" s="195"/>
      <c r="G120" s="4" t="s">
        <v>4</v>
      </c>
      <c r="H120" s="194">
        <f t="shared" si="7"/>
        <v>0</v>
      </c>
    </row>
    <row r="121" spans="1:9" ht="109.9" customHeight="1" x14ac:dyDescent="0.3">
      <c r="A121" s="1">
        <v>12</v>
      </c>
      <c r="B121" s="34" t="s">
        <v>89</v>
      </c>
      <c r="C121" s="3" t="s">
        <v>56</v>
      </c>
      <c r="D121" s="10">
        <v>36.42</v>
      </c>
      <c r="E121" s="11" t="s">
        <v>274</v>
      </c>
      <c r="F121" s="195"/>
      <c r="G121" s="4" t="s">
        <v>4</v>
      </c>
      <c r="H121" s="194">
        <f t="shared" si="7"/>
        <v>0</v>
      </c>
    </row>
    <row r="122" spans="1:9" ht="154.69999999999999" customHeight="1" x14ac:dyDescent="0.3">
      <c r="A122" s="8">
        <v>13</v>
      </c>
      <c r="B122" s="39" t="s">
        <v>302</v>
      </c>
      <c r="C122" s="14" t="s">
        <v>16</v>
      </c>
      <c r="D122" s="14">
        <v>15.27</v>
      </c>
      <c r="E122" s="57" t="s">
        <v>274</v>
      </c>
      <c r="F122" s="195"/>
      <c r="G122" s="66" t="s">
        <v>4</v>
      </c>
      <c r="H122" s="195">
        <f t="shared" si="7"/>
        <v>0</v>
      </c>
    </row>
    <row r="123" spans="1:9" s="154" customFormat="1" x14ac:dyDescent="0.3">
      <c r="A123" s="130"/>
      <c r="B123" s="44" t="s">
        <v>90</v>
      </c>
      <c r="C123" s="68"/>
      <c r="D123" s="68"/>
      <c r="E123" s="69"/>
      <c r="F123" s="196"/>
      <c r="G123" s="70"/>
      <c r="H123" s="228">
        <f>SUM(H110:H122)</f>
        <v>0</v>
      </c>
      <c r="I123" s="153"/>
    </row>
    <row r="124" spans="1:9" s="23" customFormat="1" x14ac:dyDescent="0.3">
      <c r="A124" s="71"/>
      <c r="B124" s="50"/>
      <c r="C124" s="38"/>
      <c r="D124" s="38"/>
      <c r="E124" s="67"/>
      <c r="F124" s="188"/>
      <c r="G124" s="71"/>
      <c r="H124" s="229"/>
    </row>
    <row r="125" spans="1:9" s="37" customFormat="1" ht="20.100000000000001" customHeight="1" x14ac:dyDescent="0.3">
      <c r="A125" s="35" t="s">
        <v>189</v>
      </c>
      <c r="B125" s="36"/>
      <c r="C125" s="36"/>
      <c r="D125" s="36"/>
      <c r="F125" s="191"/>
      <c r="H125" s="227"/>
    </row>
    <row r="126" spans="1:9" s="23" customFormat="1" ht="201" customHeight="1" x14ac:dyDescent="0.3">
      <c r="A126" s="8">
        <v>1</v>
      </c>
      <c r="B126" s="39" t="s">
        <v>316</v>
      </c>
      <c r="C126" s="14" t="s">
        <v>104</v>
      </c>
      <c r="D126" s="14">
        <v>12300</v>
      </c>
      <c r="E126" s="57" t="s">
        <v>274</v>
      </c>
      <c r="F126" s="195"/>
      <c r="G126" s="66" t="s">
        <v>4</v>
      </c>
      <c r="H126" s="195">
        <f>D126*F126</f>
        <v>0</v>
      </c>
    </row>
    <row r="127" spans="1:9" s="154" customFormat="1" x14ac:dyDescent="0.3">
      <c r="A127" s="130"/>
      <c r="B127" s="44" t="s">
        <v>203</v>
      </c>
      <c r="C127" s="68"/>
      <c r="D127" s="68"/>
      <c r="E127" s="69"/>
      <c r="F127" s="196"/>
      <c r="G127" s="70"/>
      <c r="H127" s="228">
        <f>SUM(H126)</f>
        <v>0</v>
      </c>
      <c r="I127" s="153"/>
    </row>
    <row r="128" spans="1:9" s="23" customFormat="1" x14ac:dyDescent="0.3">
      <c r="A128" s="38"/>
      <c r="B128" s="38"/>
      <c r="C128" s="38"/>
      <c r="D128" s="38"/>
      <c r="E128" s="38"/>
      <c r="F128" s="188"/>
      <c r="G128" s="38"/>
      <c r="H128" s="188"/>
    </row>
    <row r="129" spans="1:9" s="37" customFormat="1" ht="20.100000000000001" customHeight="1" x14ac:dyDescent="0.3">
      <c r="A129" s="35" t="s">
        <v>190</v>
      </c>
      <c r="B129" s="36"/>
      <c r="C129" s="36"/>
      <c r="D129" s="36"/>
      <c r="F129" s="191"/>
      <c r="H129" s="227"/>
    </row>
    <row r="130" spans="1:9" ht="168.2" customHeight="1" x14ac:dyDescent="0.3">
      <c r="A130" s="1">
        <v>1</v>
      </c>
      <c r="B130" s="34" t="s">
        <v>663</v>
      </c>
      <c r="C130" s="3" t="s">
        <v>16</v>
      </c>
      <c r="D130" s="3">
        <v>666.05</v>
      </c>
      <c r="E130" s="11" t="s">
        <v>274</v>
      </c>
      <c r="F130" s="195"/>
      <c r="G130" s="4" t="s">
        <v>4</v>
      </c>
      <c r="H130" s="194">
        <f>D130*F130</f>
        <v>0</v>
      </c>
    </row>
    <row r="131" spans="1:9" s="157" customFormat="1" ht="153" customHeight="1" x14ac:dyDescent="0.3">
      <c r="A131" s="146">
        <v>2</v>
      </c>
      <c r="B131" s="147" t="s">
        <v>585</v>
      </c>
      <c r="C131" s="148" t="s">
        <v>16</v>
      </c>
      <c r="D131" s="148">
        <v>87.34</v>
      </c>
      <c r="E131" s="149" t="s">
        <v>274</v>
      </c>
      <c r="F131" s="198"/>
      <c r="G131" s="150" t="s">
        <v>4</v>
      </c>
      <c r="H131" s="230">
        <f>D131*F131</f>
        <v>0</v>
      </c>
    </row>
    <row r="132" spans="1:9" ht="168.95" customHeight="1" x14ac:dyDescent="0.3">
      <c r="A132" s="1">
        <v>3</v>
      </c>
      <c r="B132" s="34" t="s">
        <v>91</v>
      </c>
      <c r="C132" s="3" t="s">
        <v>56</v>
      </c>
      <c r="D132" s="3">
        <v>7.34</v>
      </c>
      <c r="E132" s="11" t="s">
        <v>274</v>
      </c>
      <c r="G132" s="4" t="s">
        <v>4</v>
      </c>
      <c r="H132" s="194">
        <f>D132*F132</f>
        <v>0</v>
      </c>
    </row>
    <row r="133" spans="1:9" ht="168.95" customHeight="1" x14ac:dyDescent="0.3">
      <c r="A133" s="1">
        <v>4</v>
      </c>
      <c r="B133" s="34" t="s">
        <v>92</v>
      </c>
      <c r="C133" s="3" t="s">
        <v>56</v>
      </c>
      <c r="D133" s="3">
        <v>1.49</v>
      </c>
      <c r="E133" s="11" t="s">
        <v>274</v>
      </c>
      <c r="F133" s="195"/>
      <c r="G133" s="4" t="s">
        <v>4</v>
      </c>
      <c r="H133" s="194">
        <f>D133*F133</f>
        <v>0</v>
      </c>
    </row>
    <row r="134" spans="1:9" ht="166.5" customHeight="1" x14ac:dyDescent="0.3">
      <c r="A134" s="1">
        <v>5</v>
      </c>
      <c r="B134" s="34" t="s">
        <v>288</v>
      </c>
      <c r="C134" s="3" t="s">
        <v>56</v>
      </c>
      <c r="D134" s="3">
        <v>0.52</v>
      </c>
      <c r="E134" s="5" t="s">
        <v>3</v>
      </c>
      <c r="F134" s="195"/>
      <c r="G134" s="4" t="s">
        <v>4</v>
      </c>
      <c r="H134" s="194">
        <f t="shared" ref="H134:H135" si="8">D134*F134</f>
        <v>0</v>
      </c>
    </row>
    <row r="135" spans="1:9" ht="204.4" customHeight="1" x14ac:dyDescent="0.3">
      <c r="A135" s="1">
        <v>6</v>
      </c>
      <c r="B135" s="43" t="s">
        <v>317</v>
      </c>
      <c r="C135" s="3" t="s">
        <v>16</v>
      </c>
      <c r="D135" s="3">
        <v>180.37</v>
      </c>
      <c r="E135" s="11" t="s">
        <v>274</v>
      </c>
      <c r="F135" s="195"/>
      <c r="G135" s="4" t="s">
        <v>4</v>
      </c>
      <c r="H135" s="194">
        <f t="shared" si="8"/>
        <v>0</v>
      </c>
    </row>
    <row r="136" spans="1:9" ht="99.75" customHeight="1" x14ac:dyDescent="0.3">
      <c r="A136" s="1">
        <v>7</v>
      </c>
      <c r="B136" s="34" t="s">
        <v>93</v>
      </c>
      <c r="C136" s="3" t="s">
        <v>16</v>
      </c>
      <c r="D136" s="3">
        <v>5.08</v>
      </c>
      <c r="E136" s="5" t="s">
        <v>274</v>
      </c>
      <c r="G136" s="4" t="s">
        <v>4</v>
      </c>
      <c r="H136" s="194">
        <f>D136*F136</f>
        <v>0</v>
      </c>
    </row>
    <row r="137" spans="1:9" ht="357.4" customHeight="1" x14ac:dyDescent="0.3">
      <c r="A137" s="301">
        <v>8</v>
      </c>
      <c r="B137" s="305" t="s">
        <v>169</v>
      </c>
      <c r="C137" s="254" t="s">
        <v>56</v>
      </c>
      <c r="D137" s="254">
        <v>5.18</v>
      </c>
      <c r="E137" s="258" t="s">
        <v>274</v>
      </c>
      <c r="F137" s="307"/>
      <c r="G137" s="306" t="s">
        <v>4</v>
      </c>
      <c r="H137" s="307">
        <f>D137*F137</f>
        <v>0</v>
      </c>
    </row>
    <row r="138" spans="1:9" ht="47.25" customHeight="1" x14ac:dyDescent="0.3">
      <c r="A138" s="302"/>
      <c r="B138" s="316"/>
      <c r="C138" s="273"/>
      <c r="D138" s="273"/>
      <c r="E138" s="275"/>
      <c r="F138" s="315"/>
      <c r="G138" s="314"/>
      <c r="H138" s="315"/>
    </row>
    <row r="139" spans="1:9" s="154" customFormat="1" x14ac:dyDescent="0.3">
      <c r="A139" s="130"/>
      <c r="B139" s="44" t="s">
        <v>94</v>
      </c>
      <c r="C139" s="68"/>
      <c r="D139" s="68"/>
      <c r="E139" s="69"/>
      <c r="F139" s="196"/>
      <c r="G139" s="70"/>
      <c r="H139" s="228">
        <f>SUM(H130:H137)</f>
        <v>0</v>
      </c>
      <c r="I139" s="153"/>
    </row>
    <row r="140" spans="1:9" s="15" customFormat="1" x14ac:dyDescent="0.3">
      <c r="A140" s="71"/>
      <c r="B140" s="50"/>
      <c r="C140" s="38"/>
      <c r="D140" s="38"/>
      <c r="E140" s="67"/>
      <c r="F140" s="188"/>
      <c r="G140" s="71"/>
      <c r="H140" s="229"/>
      <c r="I140" s="156"/>
    </row>
    <row r="141" spans="1:9" s="37" customFormat="1" ht="20.100000000000001" customHeight="1" x14ac:dyDescent="0.3">
      <c r="A141" s="35" t="s">
        <v>191</v>
      </c>
      <c r="B141" s="36"/>
      <c r="C141" s="36"/>
      <c r="D141" s="36"/>
      <c r="F141" s="191"/>
      <c r="H141" s="227"/>
    </row>
    <row r="142" spans="1:9" ht="290.25" customHeight="1" x14ac:dyDescent="0.3">
      <c r="A142" s="1">
        <v>1</v>
      </c>
      <c r="B142" s="34" t="s">
        <v>561</v>
      </c>
      <c r="C142" s="3" t="s">
        <v>16</v>
      </c>
      <c r="D142" s="3">
        <v>357.85</v>
      </c>
      <c r="E142" s="5" t="s">
        <v>274</v>
      </c>
      <c r="G142" s="4" t="s">
        <v>4</v>
      </c>
      <c r="H142" s="194">
        <f>D142*F142</f>
        <v>0</v>
      </c>
    </row>
    <row r="143" spans="1:9" ht="358.15" customHeight="1" x14ac:dyDescent="0.3">
      <c r="A143" s="301">
        <v>2</v>
      </c>
      <c r="B143" s="305" t="s">
        <v>258</v>
      </c>
      <c r="C143" s="254" t="s">
        <v>16</v>
      </c>
      <c r="D143" s="254">
        <v>221.15</v>
      </c>
      <c r="E143" s="258" t="s">
        <v>274</v>
      </c>
      <c r="F143" s="307"/>
      <c r="G143" s="306" t="s">
        <v>4</v>
      </c>
      <c r="H143" s="307">
        <f>D143*F143</f>
        <v>0</v>
      </c>
    </row>
    <row r="144" spans="1:9" ht="64.5" customHeight="1" x14ac:dyDescent="0.3">
      <c r="A144" s="296"/>
      <c r="B144" s="298"/>
      <c r="C144" s="255"/>
      <c r="D144" s="255"/>
      <c r="E144" s="259"/>
      <c r="F144" s="312"/>
      <c r="G144" s="311"/>
      <c r="H144" s="312"/>
    </row>
    <row r="145" spans="1:9" ht="186.75" customHeight="1" x14ac:dyDescent="0.3">
      <c r="A145" s="1">
        <v>3</v>
      </c>
      <c r="B145" s="6" t="s">
        <v>289</v>
      </c>
      <c r="C145" s="3" t="s">
        <v>16</v>
      </c>
      <c r="D145" s="3">
        <v>648.4</v>
      </c>
      <c r="E145" s="5" t="s">
        <v>3</v>
      </c>
      <c r="F145" s="195"/>
      <c r="G145" s="4" t="s">
        <v>4</v>
      </c>
      <c r="H145" s="194">
        <f>D145*F145</f>
        <v>0</v>
      </c>
    </row>
    <row r="146" spans="1:9" ht="117.2" customHeight="1" x14ac:dyDescent="0.3">
      <c r="A146" s="1">
        <v>4</v>
      </c>
      <c r="B146" s="6" t="s">
        <v>290</v>
      </c>
      <c r="C146" s="3" t="s">
        <v>16</v>
      </c>
      <c r="D146" s="10">
        <v>357.78</v>
      </c>
      <c r="E146" s="11" t="s">
        <v>274</v>
      </c>
      <c r="F146" s="195"/>
      <c r="G146" s="4" t="s">
        <v>4</v>
      </c>
      <c r="H146" s="194">
        <f>D146*F146</f>
        <v>0</v>
      </c>
    </row>
    <row r="147" spans="1:9" ht="154.69999999999999" customHeight="1" x14ac:dyDescent="0.3">
      <c r="A147" s="1">
        <v>5</v>
      </c>
      <c r="B147" s="34" t="s">
        <v>95</v>
      </c>
      <c r="C147" s="3" t="s">
        <v>16</v>
      </c>
      <c r="D147" s="3">
        <v>244</v>
      </c>
      <c r="E147" s="11" t="s">
        <v>274</v>
      </c>
      <c r="G147" s="4" t="s">
        <v>4</v>
      </c>
      <c r="H147" s="194">
        <f>D147*F147</f>
        <v>0</v>
      </c>
    </row>
    <row r="148" spans="1:9" ht="175.5" customHeight="1" x14ac:dyDescent="0.3">
      <c r="A148" s="8">
        <v>6</v>
      </c>
      <c r="B148" s="39" t="s">
        <v>96</v>
      </c>
      <c r="C148" s="14" t="s">
        <v>16</v>
      </c>
      <c r="D148" s="14">
        <v>395.53</v>
      </c>
      <c r="E148" s="57" t="s">
        <v>274</v>
      </c>
      <c r="F148" s="250"/>
      <c r="G148" s="66" t="s">
        <v>4</v>
      </c>
      <c r="H148" s="195">
        <f>D148*F148</f>
        <v>0</v>
      </c>
    </row>
    <row r="149" spans="1:9" s="154" customFormat="1" x14ac:dyDescent="0.3">
      <c r="A149" s="130"/>
      <c r="B149" s="44" t="s">
        <v>97</v>
      </c>
      <c r="C149" s="68"/>
      <c r="D149" s="68"/>
      <c r="E149" s="69"/>
      <c r="F149" s="196"/>
      <c r="G149" s="70"/>
      <c r="H149" s="228">
        <f>SUM(H142:H148)</f>
        <v>0</v>
      </c>
      <c r="I149" s="153"/>
    </row>
    <row r="150" spans="1:9" s="15" customFormat="1" ht="90.75" customHeight="1" x14ac:dyDescent="0.3">
      <c r="A150" s="71"/>
      <c r="B150" s="38"/>
      <c r="C150" s="38"/>
      <c r="D150" s="38"/>
      <c r="E150" s="67"/>
      <c r="F150" s="188"/>
      <c r="G150" s="71"/>
      <c r="H150" s="188"/>
      <c r="I150" s="156"/>
    </row>
    <row r="151" spans="1:9" s="37" customFormat="1" ht="20.100000000000001" customHeight="1" x14ac:dyDescent="0.3">
      <c r="A151" s="52" t="s">
        <v>192</v>
      </c>
      <c r="B151" s="53"/>
      <c r="C151" s="53"/>
      <c r="D151" s="53"/>
      <c r="E151" s="54"/>
      <c r="F151" s="200"/>
      <c r="G151" s="54"/>
      <c r="H151" s="231"/>
    </row>
    <row r="152" spans="1:9" ht="266.85000000000002" customHeight="1" x14ac:dyDescent="0.3">
      <c r="A152" s="1">
        <v>1</v>
      </c>
      <c r="B152" s="34" t="s">
        <v>549</v>
      </c>
      <c r="C152" s="3" t="s">
        <v>16</v>
      </c>
      <c r="D152" s="3">
        <v>29.8</v>
      </c>
      <c r="E152" s="11" t="s">
        <v>274</v>
      </c>
      <c r="G152" s="4" t="s">
        <v>4</v>
      </c>
      <c r="H152" s="194">
        <f>D152*F152</f>
        <v>0</v>
      </c>
    </row>
    <row r="153" spans="1:9" ht="286.14999999999998" customHeight="1" x14ac:dyDescent="0.3">
      <c r="A153" s="1">
        <v>2</v>
      </c>
      <c r="B153" s="34" t="s">
        <v>550</v>
      </c>
      <c r="C153" s="3" t="s">
        <v>16</v>
      </c>
      <c r="D153" s="3">
        <v>15.64</v>
      </c>
      <c r="E153" s="11" t="s">
        <v>274</v>
      </c>
      <c r="G153" s="4" t="s">
        <v>4</v>
      </c>
      <c r="H153" s="194">
        <f>D153*F153</f>
        <v>0</v>
      </c>
    </row>
    <row r="154" spans="1:9" ht="303.75" customHeight="1" x14ac:dyDescent="0.3">
      <c r="A154" s="1">
        <v>3</v>
      </c>
      <c r="B154" s="34" t="s">
        <v>102</v>
      </c>
      <c r="C154" s="3" t="s">
        <v>16</v>
      </c>
      <c r="D154" s="3">
        <v>6.04</v>
      </c>
      <c r="E154" s="5" t="s">
        <v>3</v>
      </c>
      <c r="G154" s="4" t="s">
        <v>4</v>
      </c>
      <c r="H154" s="194">
        <f>D154*F154</f>
        <v>0</v>
      </c>
    </row>
    <row r="155" spans="1:9" ht="303" customHeight="1" x14ac:dyDescent="0.3">
      <c r="A155" s="1">
        <v>4</v>
      </c>
      <c r="B155" s="34" t="s">
        <v>98</v>
      </c>
      <c r="C155" s="3" t="s">
        <v>16</v>
      </c>
      <c r="D155" s="3">
        <v>18.84</v>
      </c>
      <c r="E155" s="5" t="s">
        <v>3</v>
      </c>
      <c r="G155" s="4" t="s">
        <v>4</v>
      </c>
      <c r="H155" s="194">
        <f>D155*F155</f>
        <v>0</v>
      </c>
    </row>
    <row r="156" spans="1:9" ht="323.85000000000002" customHeight="1" x14ac:dyDescent="0.3">
      <c r="A156" s="297">
        <v>5</v>
      </c>
      <c r="B156" s="299" t="s">
        <v>551</v>
      </c>
      <c r="C156" s="300" t="s">
        <v>16</v>
      </c>
      <c r="D156" s="300">
        <v>613.89</v>
      </c>
      <c r="E156" s="308" t="s">
        <v>3</v>
      </c>
      <c r="F156" s="304"/>
      <c r="G156" s="303" t="s">
        <v>4</v>
      </c>
      <c r="H156" s="304">
        <f t="shared" ref="H156" si="9">D156*F156</f>
        <v>0</v>
      </c>
    </row>
    <row r="157" spans="1:9" ht="39.200000000000003" customHeight="1" x14ac:dyDescent="0.3">
      <c r="A157" s="297"/>
      <c r="B157" s="299"/>
      <c r="C157" s="300"/>
      <c r="D157" s="300"/>
      <c r="E157" s="308"/>
      <c r="F157" s="304"/>
      <c r="G157" s="303"/>
      <c r="H157" s="304"/>
    </row>
    <row r="158" spans="1:9" ht="315.75" customHeight="1" x14ac:dyDescent="0.3">
      <c r="A158" s="1">
        <v>6</v>
      </c>
      <c r="B158" s="34" t="s">
        <v>99</v>
      </c>
      <c r="C158" s="3" t="s">
        <v>16</v>
      </c>
      <c r="D158" s="3">
        <v>49.49</v>
      </c>
      <c r="E158" s="5" t="s">
        <v>3</v>
      </c>
      <c r="G158" s="4" t="s">
        <v>4</v>
      </c>
      <c r="H158" s="194">
        <f t="shared" ref="H158:H163" si="10">D158*F158</f>
        <v>0</v>
      </c>
    </row>
    <row r="159" spans="1:9" ht="318.95" customHeight="1" x14ac:dyDescent="0.3">
      <c r="A159" s="1">
        <v>7</v>
      </c>
      <c r="B159" s="34" t="s">
        <v>552</v>
      </c>
      <c r="C159" s="3" t="s">
        <v>16</v>
      </c>
      <c r="D159" s="3">
        <v>620.25</v>
      </c>
      <c r="E159" s="11" t="s">
        <v>274</v>
      </c>
      <c r="G159" s="4" t="s">
        <v>4</v>
      </c>
      <c r="H159" s="194">
        <f t="shared" si="10"/>
        <v>0</v>
      </c>
    </row>
    <row r="160" spans="1:9" ht="266.64999999999998" customHeight="1" x14ac:dyDescent="0.3">
      <c r="A160" s="1">
        <v>8</v>
      </c>
      <c r="B160" s="34" t="s">
        <v>553</v>
      </c>
      <c r="C160" s="3" t="s">
        <v>16</v>
      </c>
      <c r="D160" s="3">
        <v>218.67</v>
      </c>
      <c r="E160" s="11" t="s">
        <v>274</v>
      </c>
      <c r="G160" s="4" t="s">
        <v>4</v>
      </c>
      <c r="H160" s="194">
        <f t="shared" si="10"/>
        <v>0</v>
      </c>
    </row>
    <row r="161" spans="1:9" ht="264.75" customHeight="1" x14ac:dyDescent="0.3">
      <c r="A161" s="1">
        <v>9</v>
      </c>
      <c r="B161" s="34" t="s">
        <v>554</v>
      </c>
      <c r="C161" s="3" t="s">
        <v>10</v>
      </c>
      <c r="D161" s="3">
        <v>2</v>
      </c>
      <c r="E161" s="11" t="s">
        <v>274</v>
      </c>
      <c r="G161" s="4" t="s">
        <v>4</v>
      </c>
      <c r="H161" s="194">
        <f t="shared" si="10"/>
        <v>0</v>
      </c>
    </row>
    <row r="162" spans="1:9" ht="66.75" customHeight="1" x14ac:dyDescent="0.3">
      <c r="A162" s="1">
        <v>10</v>
      </c>
      <c r="B162" s="34" t="s">
        <v>555</v>
      </c>
      <c r="C162" s="3" t="s">
        <v>16</v>
      </c>
      <c r="D162" s="3">
        <v>67.849999999999994</v>
      </c>
      <c r="E162" s="11" t="s">
        <v>274</v>
      </c>
      <c r="G162" s="4" t="s">
        <v>4</v>
      </c>
      <c r="H162" s="194">
        <f t="shared" si="10"/>
        <v>0</v>
      </c>
    </row>
    <row r="163" spans="1:9" ht="287.25" customHeight="1" x14ac:dyDescent="0.3">
      <c r="A163" s="1">
        <v>11</v>
      </c>
      <c r="B163" s="39" t="s">
        <v>556</v>
      </c>
      <c r="C163" s="14" t="s">
        <v>16</v>
      </c>
      <c r="D163" s="14">
        <v>5.75</v>
      </c>
      <c r="E163" s="57" t="s">
        <v>274</v>
      </c>
      <c r="F163" s="195"/>
      <c r="G163" s="66" t="s">
        <v>4</v>
      </c>
      <c r="H163" s="195">
        <f t="shared" si="10"/>
        <v>0</v>
      </c>
    </row>
    <row r="164" spans="1:9" s="154" customFormat="1" x14ac:dyDescent="0.3">
      <c r="A164" s="131"/>
      <c r="B164" s="56" t="s">
        <v>101</v>
      </c>
      <c r="C164" s="72"/>
      <c r="D164" s="72"/>
      <c r="E164" s="73"/>
      <c r="F164" s="201"/>
      <c r="G164" s="74"/>
      <c r="H164" s="232">
        <f>SUM(H152:H163)</f>
        <v>0</v>
      </c>
      <c r="I164" s="153"/>
    </row>
    <row r="165" spans="1:9" x14ac:dyDescent="0.3">
      <c r="A165" s="38"/>
      <c r="B165" s="38"/>
      <c r="C165" s="38"/>
      <c r="D165" s="38"/>
      <c r="E165" s="38"/>
      <c r="F165" s="188"/>
      <c r="G165" s="38"/>
      <c r="H165" s="188"/>
      <c r="I165" s="24"/>
    </row>
    <row r="166" spans="1:9" s="37" customFormat="1" ht="20.100000000000001" customHeight="1" x14ac:dyDescent="0.3">
      <c r="A166" s="35" t="s">
        <v>193</v>
      </c>
      <c r="B166" s="36"/>
      <c r="C166" s="36"/>
      <c r="D166" s="36"/>
      <c r="F166" s="191"/>
      <c r="H166" s="227"/>
    </row>
    <row r="167" spans="1:9" ht="153.94999999999999" customHeight="1" x14ac:dyDescent="0.3">
      <c r="A167" s="1">
        <v>1</v>
      </c>
      <c r="B167" s="34" t="s">
        <v>107</v>
      </c>
      <c r="C167" s="3" t="s">
        <v>16</v>
      </c>
      <c r="D167" s="3">
        <v>648.4</v>
      </c>
      <c r="E167" s="11" t="s">
        <v>274</v>
      </c>
      <c r="G167" s="4" t="s">
        <v>4</v>
      </c>
      <c r="H167" s="194">
        <f>D167*F167</f>
        <v>0</v>
      </c>
    </row>
    <row r="168" spans="1:9" ht="168" customHeight="1" x14ac:dyDescent="0.3">
      <c r="A168" s="1">
        <v>2</v>
      </c>
      <c r="B168" s="34" t="s">
        <v>108</v>
      </c>
      <c r="C168" s="3" t="s">
        <v>16</v>
      </c>
      <c r="D168" s="3">
        <v>648.4</v>
      </c>
      <c r="E168" s="11" t="s">
        <v>274</v>
      </c>
      <c r="G168" s="4" t="s">
        <v>4</v>
      </c>
      <c r="H168" s="194">
        <f>D168*F168</f>
        <v>0</v>
      </c>
    </row>
    <row r="169" spans="1:9" ht="152.25" customHeight="1" x14ac:dyDescent="0.3">
      <c r="A169" s="1">
        <v>3</v>
      </c>
      <c r="B169" s="34" t="s">
        <v>109</v>
      </c>
      <c r="C169" s="3" t="s">
        <v>43</v>
      </c>
      <c r="D169" s="3">
        <v>41</v>
      </c>
      <c r="E169" s="11" t="s">
        <v>274</v>
      </c>
      <c r="G169" s="4" t="s">
        <v>4</v>
      </c>
      <c r="H169" s="194">
        <f>D169*F169</f>
        <v>0</v>
      </c>
    </row>
    <row r="170" spans="1:9" ht="102" customHeight="1" x14ac:dyDescent="0.3">
      <c r="A170" s="1">
        <v>4</v>
      </c>
      <c r="B170" s="34" t="s">
        <v>291</v>
      </c>
      <c r="C170" s="3" t="s">
        <v>16</v>
      </c>
      <c r="D170" s="3">
        <v>648.4</v>
      </c>
      <c r="E170" s="5" t="s">
        <v>3</v>
      </c>
      <c r="G170" s="4" t="s">
        <v>4</v>
      </c>
      <c r="H170" s="194">
        <f>D170*F170</f>
        <v>0</v>
      </c>
    </row>
    <row r="171" spans="1:9" ht="123.4" customHeight="1" x14ac:dyDescent="0.3">
      <c r="A171" s="8">
        <v>5</v>
      </c>
      <c r="B171" s="39" t="s">
        <v>318</v>
      </c>
      <c r="C171" s="14" t="s">
        <v>43</v>
      </c>
      <c r="D171" s="14">
        <v>552.52</v>
      </c>
      <c r="E171" s="57" t="s">
        <v>274</v>
      </c>
      <c r="F171" s="195"/>
      <c r="G171" s="66" t="s">
        <v>4</v>
      </c>
      <c r="H171" s="195">
        <f>D171*F171</f>
        <v>0</v>
      </c>
    </row>
    <row r="172" spans="1:9" s="154" customFormat="1" x14ac:dyDescent="0.3">
      <c r="A172" s="130"/>
      <c r="B172" s="44" t="s">
        <v>103</v>
      </c>
      <c r="C172" s="68"/>
      <c r="D172" s="68"/>
      <c r="E172" s="69"/>
      <c r="F172" s="196"/>
      <c r="G172" s="70"/>
      <c r="H172" s="228">
        <f>SUM(H167:H171)</f>
        <v>0</v>
      </c>
      <c r="I172" s="153"/>
    </row>
    <row r="173" spans="1:9" ht="97.5" customHeight="1" x14ac:dyDescent="0.3">
      <c r="A173" s="71"/>
      <c r="B173" s="38"/>
      <c r="C173" s="38"/>
      <c r="D173" s="38"/>
      <c r="E173" s="67"/>
      <c r="F173" s="188"/>
      <c r="G173" s="71"/>
      <c r="H173" s="188"/>
      <c r="I173" s="24"/>
    </row>
    <row r="174" spans="1:9" s="37" customFormat="1" ht="20.100000000000001" customHeight="1" x14ac:dyDescent="0.3">
      <c r="A174" s="35" t="s">
        <v>194</v>
      </c>
      <c r="B174" s="36"/>
      <c r="C174" s="36"/>
      <c r="D174" s="36"/>
      <c r="F174" s="191"/>
      <c r="H174" s="227"/>
    </row>
    <row r="175" spans="1:9" ht="235.35" customHeight="1" x14ac:dyDescent="0.3">
      <c r="A175" s="1">
        <v>1</v>
      </c>
      <c r="B175" s="34" t="s">
        <v>105</v>
      </c>
      <c r="C175" s="3" t="s">
        <v>104</v>
      </c>
      <c r="D175" s="3">
        <v>11304</v>
      </c>
      <c r="E175" s="11" t="s">
        <v>274</v>
      </c>
      <c r="G175" s="4" t="s">
        <v>4</v>
      </c>
      <c r="H175" s="194">
        <f>D175*F175</f>
        <v>0</v>
      </c>
    </row>
    <row r="176" spans="1:9" ht="183.75" customHeight="1" x14ac:dyDescent="0.3">
      <c r="A176" s="8">
        <v>2</v>
      </c>
      <c r="B176" s="39" t="s">
        <v>319</v>
      </c>
      <c r="C176" s="14" t="s">
        <v>104</v>
      </c>
      <c r="D176" s="171">
        <v>1494</v>
      </c>
      <c r="E176" s="172" t="s">
        <v>274</v>
      </c>
      <c r="F176" s="202"/>
      <c r="G176" s="176" t="s">
        <v>4</v>
      </c>
      <c r="H176" s="202"/>
    </row>
    <row r="177" spans="1:9" s="84" customFormat="1" ht="188.25" customHeight="1" x14ac:dyDescent="0.3">
      <c r="A177" s="140">
        <v>2</v>
      </c>
      <c r="B177" s="141" t="s">
        <v>583</v>
      </c>
      <c r="C177" s="142" t="s">
        <v>104</v>
      </c>
      <c r="D177" s="142">
        <v>1640</v>
      </c>
      <c r="E177" s="143" t="s">
        <v>274</v>
      </c>
      <c r="F177" s="198"/>
      <c r="G177" s="144" t="s">
        <v>4</v>
      </c>
      <c r="H177" s="198">
        <f>D177*F177</f>
        <v>0</v>
      </c>
      <c r="I177" s="145"/>
    </row>
    <row r="178" spans="1:9" s="154" customFormat="1" x14ac:dyDescent="0.3">
      <c r="A178" s="130"/>
      <c r="B178" s="44" t="s">
        <v>106</v>
      </c>
      <c r="C178" s="68"/>
      <c r="D178" s="68"/>
      <c r="E178" s="69"/>
      <c r="F178" s="196"/>
      <c r="G178" s="70"/>
      <c r="H178" s="228">
        <f>SUM(H175:H177)</f>
        <v>0</v>
      </c>
      <c r="I178" s="153"/>
    </row>
    <row r="179" spans="1:9" x14ac:dyDescent="0.3">
      <c r="A179" s="71"/>
      <c r="B179" s="38"/>
      <c r="C179" s="38"/>
      <c r="D179" s="38"/>
      <c r="E179" s="67"/>
      <c r="F179" s="188"/>
      <c r="G179" s="71"/>
      <c r="H179" s="188"/>
      <c r="I179" s="24"/>
    </row>
    <row r="180" spans="1:9" s="37" customFormat="1" ht="20.100000000000001" customHeight="1" x14ac:dyDescent="0.3">
      <c r="A180" s="35" t="s">
        <v>195</v>
      </c>
      <c r="B180" s="36"/>
      <c r="C180" s="36"/>
      <c r="D180" s="36"/>
      <c r="F180" s="191"/>
      <c r="H180" s="227"/>
    </row>
    <row r="181" spans="1:9" ht="233.25" customHeight="1" x14ac:dyDescent="0.3">
      <c r="A181" s="8">
        <v>1</v>
      </c>
      <c r="B181" s="39" t="s">
        <v>562</v>
      </c>
      <c r="C181" s="14" t="s">
        <v>16</v>
      </c>
      <c r="D181" s="14">
        <v>648.4</v>
      </c>
      <c r="E181" s="57" t="s">
        <v>274</v>
      </c>
      <c r="F181" s="195"/>
      <c r="G181" s="66" t="s">
        <v>4</v>
      </c>
      <c r="H181" s="195">
        <f>D181*F181</f>
        <v>0</v>
      </c>
    </row>
    <row r="182" spans="1:9" s="154" customFormat="1" x14ac:dyDescent="0.3">
      <c r="A182" s="130"/>
      <c r="B182" s="44" t="s">
        <v>110</v>
      </c>
      <c r="C182" s="68"/>
      <c r="D182" s="68"/>
      <c r="E182" s="69"/>
      <c r="F182" s="196"/>
      <c r="G182" s="70"/>
      <c r="H182" s="228">
        <f>SUM(H181)</f>
        <v>0</v>
      </c>
      <c r="I182" s="153"/>
    </row>
    <row r="183" spans="1:9" ht="213.75" customHeight="1" x14ac:dyDescent="0.3">
      <c r="A183" s="71"/>
      <c r="B183" s="38"/>
      <c r="C183" s="38"/>
      <c r="D183" s="38"/>
      <c r="E183" s="67"/>
      <c r="F183" s="188"/>
      <c r="G183" s="71"/>
      <c r="H183" s="188"/>
      <c r="I183" s="24"/>
    </row>
    <row r="184" spans="1:9" s="37" customFormat="1" ht="20.100000000000001" customHeight="1" x14ac:dyDescent="0.3">
      <c r="A184" s="35" t="s">
        <v>196</v>
      </c>
      <c r="B184" s="36"/>
      <c r="C184" s="36"/>
      <c r="D184" s="36"/>
      <c r="F184" s="191"/>
      <c r="H184" s="227"/>
    </row>
    <row r="185" spans="1:9" ht="319.5" customHeight="1" x14ac:dyDescent="0.3">
      <c r="A185" s="8">
        <v>1</v>
      </c>
      <c r="B185" s="39" t="s">
        <v>563</v>
      </c>
      <c r="C185" s="14" t="s">
        <v>16</v>
      </c>
      <c r="D185" s="58">
        <v>584.12</v>
      </c>
      <c r="E185" s="57" t="s">
        <v>274</v>
      </c>
      <c r="F185" s="195"/>
      <c r="G185" s="66" t="s">
        <v>4</v>
      </c>
      <c r="H185" s="195">
        <f>D185*F185</f>
        <v>0</v>
      </c>
    </row>
    <row r="186" spans="1:9" s="154" customFormat="1" x14ac:dyDescent="0.3">
      <c r="A186" s="130"/>
      <c r="B186" s="44" t="s">
        <v>111</v>
      </c>
      <c r="C186" s="68"/>
      <c r="D186" s="68"/>
      <c r="E186" s="69"/>
      <c r="F186" s="196"/>
      <c r="G186" s="70"/>
      <c r="H186" s="228">
        <f>SUM(H185)</f>
        <v>0</v>
      </c>
      <c r="I186" s="153"/>
    </row>
    <row r="187" spans="1:9" x14ac:dyDescent="0.3">
      <c r="A187" s="38"/>
      <c r="B187" s="38"/>
      <c r="C187" s="38"/>
      <c r="D187" s="38"/>
      <c r="E187" s="38"/>
      <c r="F187" s="188"/>
      <c r="G187" s="38"/>
      <c r="H187" s="188"/>
      <c r="I187" s="24"/>
    </row>
    <row r="188" spans="1:9" s="37" customFormat="1" ht="20.100000000000001" customHeight="1" x14ac:dyDescent="0.3">
      <c r="A188" s="35" t="s">
        <v>197</v>
      </c>
      <c r="B188" s="36"/>
      <c r="C188" s="36"/>
      <c r="D188" s="36"/>
      <c r="F188" s="191"/>
      <c r="H188" s="227"/>
    </row>
    <row r="189" spans="1:9" ht="168.75" customHeight="1" x14ac:dyDescent="0.3">
      <c r="A189" s="1">
        <v>1</v>
      </c>
      <c r="B189" s="34" t="s">
        <v>320</v>
      </c>
      <c r="C189" s="3" t="s">
        <v>16</v>
      </c>
      <c r="D189" s="3">
        <v>620.25</v>
      </c>
      <c r="E189" s="11" t="s">
        <v>274</v>
      </c>
      <c r="G189" s="4" t="s">
        <v>4</v>
      </c>
      <c r="H189" s="194">
        <f>D189*F189</f>
        <v>0</v>
      </c>
    </row>
    <row r="190" spans="1:9" ht="220.35" customHeight="1" x14ac:dyDescent="0.3">
      <c r="A190" s="1">
        <v>2</v>
      </c>
      <c r="B190" s="34" t="s">
        <v>112</v>
      </c>
      <c r="C190" s="3" t="s">
        <v>16</v>
      </c>
      <c r="D190" s="3">
        <v>180.37</v>
      </c>
      <c r="E190" s="11" t="s">
        <v>274</v>
      </c>
      <c r="G190" s="4" t="s">
        <v>4</v>
      </c>
      <c r="H190" s="194">
        <f>D190*F190</f>
        <v>0</v>
      </c>
    </row>
    <row r="191" spans="1:9" ht="221.1" customHeight="1" x14ac:dyDescent="0.3">
      <c r="A191" s="1">
        <v>3</v>
      </c>
      <c r="B191" s="34" t="s">
        <v>113</v>
      </c>
      <c r="C191" s="3" t="s">
        <v>16</v>
      </c>
      <c r="D191" s="3">
        <v>695.41</v>
      </c>
      <c r="E191" s="11" t="s">
        <v>274</v>
      </c>
      <c r="G191" s="4" t="s">
        <v>4</v>
      </c>
      <c r="H191" s="194">
        <f>D191*F191</f>
        <v>0</v>
      </c>
    </row>
    <row r="192" spans="1:9" ht="206.1" customHeight="1" x14ac:dyDescent="0.3">
      <c r="A192" s="1">
        <v>4</v>
      </c>
      <c r="B192" s="34" t="s">
        <v>114</v>
      </c>
      <c r="C192" s="3" t="s">
        <v>16</v>
      </c>
      <c r="D192" s="3">
        <v>226.15</v>
      </c>
      <c r="E192" s="5" t="s">
        <v>3</v>
      </c>
      <c r="G192" s="4" t="s">
        <v>4</v>
      </c>
      <c r="H192" s="194">
        <f>D192*F192</f>
        <v>0</v>
      </c>
    </row>
    <row r="193" spans="1:30" ht="212.45" customHeight="1" x14ac:dyDescent="0.3">
      <c r="A193" s="8">
        <v>5</v>
      </c>
      <c r="B193" s="39" t="s">
        <v>115</v>
      </c>
      <c r="C193" s="14" t="s">
        <v>16</v>
      </c>
      <c r="D193" s="14">
        <v>663.38</v>
      </c>
      <c r="E193" s="57" t="s">
        <v>274</v>
      </c>
      <c r="F193" s="195"/>
      <c r="G193" s="66" t="s">
        <v>4</v>
      </c>
      <c r="H193" s="195">
        <f>D193*F193</f>
        <v>0</v>
      </c>
    </row>
    <row r="194" spans="1:30" s="154" customFormat="1" x14ac:dyDescent="0.3">
      <c r="A194" s="130"/>
      <c r="B194" s="44" t="s">
        <v>116</v>
      </c>
      <c r="C194" s="68"/>
      <c r="D194" s="68"/>
      <c r="E194" s="69"/>
      <c r="F194" s="196"/>
      <c r="G194" s="70"/>
      <c r="H194" s="228">
        <f>SUM(H189:H193)</f>
        <v>0</v>
      </c>
      <c r="I194" s="153"/>
    </row>
    <row r="195" spans="1:30" x14ac:dyDescent="0.3">
      <c r="A195" s="71"/>
      <c r="B195" s="50"/>
      <c r="C195" s="38"/>
      <c r="D195" s="38"/>
      <c r="E195" s="67"/>
      <c r="F195" s="188"/>
      <c r="G195" s="71"/>
      <c r="H195" s="229"/>
      <c r="I195" s="24"/>
    </row>
    <row r="196" spans="1:30" s="37" customFormat="1" ht="20.100000000000001" customHeight="1" x14ac:dyDescent="0.3">
      <c r="A196" s="35" t="s">
        <v>198</v>
      </c>
      <c r="B196" s="36"/>
      <c r="C196" s="36"/>
      <c r="D196" s="36"/>
      <c r="F196" s="191"/>
      <c r="H196" s="227"/>
    </row>
    <row r="197" spans="1:30" ht="220.35" customHeight="1" x14ac:dyDescent="0.3">
      <c r="A197" s="1">
        <v>1</v>
      </c>
      <c r="B197" s="34" t="s">
        <v>117</v>
      </c>
      <c r="C197" s="3" t="s">
        <v>43</v>
      </c>
      <c r="D197" s="3">
        <v>29.24</v>
      </c>
      <c r="E197" s="11" t="s">
        <v>274</v>
      </c>
      <c r="G197" s="4" t="s">
        <v>4</v>
      </c>
      <c r="H197" s="194">
        <f>D197*F197</f>
        <v>0</v>
      </c>
    </row>
    <row r="198" spans="1:30" ht="253.9" customHeight="1" x14ac:dyDescent="0.3">
      <c r="A198" s="1">
        <v>2</v>
      </c>
      <c r="B198" s="34" t="s">
        <v>118</v>
      </c>
      <c r="C198" s="3" t="s">
        <v>43</v>
      </c>
      <c r="D198" s="3">
        <v>43.52</v>
      </c>
      <c r="E198" s="11" t="s">
        <v>274</v>
      </c>
      <c r="G198" s="4" t="s">
        <v>4</v>
      </c>
      <c r="H198" s="194">
        <f>D198*F198</f>
        <v>0</v>
      </c>
    </row>
    <row r="199" spans="1:30" ht="119.25" customHeight="1" x14ac:dyDescent="0.3">
      <c r="A199" s="1">
        <v>3</v>
      </c>
      <c r="B199" s="34" t="s">
        <v>119</v>
      </c>
      <c r="C199" s="3" t="s">
        <v>17</v>
      </c>
      <c r="D199" s="3">
        <v>1</v>
      </c>
      <c r="E199" s="11" t="s">
        <v>274</v>
      </c>
      <c r="G199" s="4" t="s">
        <v>4</v>
      </c>
      <c r="H199" s="194">
        <f>D199*F199</f>
        <v>0</v>
      </c>
    </row>
    <row r="200" spans="1:30" ht="140.44999999999999" customHeight="1" x14ac:dyDescent="0.3">
      <c r="A200" s="8">
        <v>4</v>
      </c>
      <c r="B200" s="39" t="s">
        <v>120</v>
      </c>
      <c r="C200" s="14" t="s">
        <v>10</v>
      </c>
      <c r="D200" s="14">
        <v>4</v>
      </c>
      <c r="E200" s="57" t="s">
        <v>274</v>
      </c>
      <c r="F200" s="195"/>
      <c r="G200" s="66" t="s">
        <v>4</v>
      </c>
      <c r="H200" s="195">
        <f>D200*F200</f>
        <v>0</v>
      </c>
    </row>
    <row r="201" spans="1:30" s="154" customFormat="1" x14ac:dyDescent="0.3">
      <c r="A201" s="130"/>
      <c r="B201" s="44" t="s">
        <v>121</v>
      </c>
      <c r="C201" s="68"/>
      <c r="D201" s="68"/>
      <c r="E201" s="69"/>
      <c r="F201" s="196"/>
      <c r="G201" s="70"/>
      <c r="H201" s="228">
        <f>SUM(H197:H200)</f>
        <v>0</v>
      </c>
      <c r="I201" s="153"/>
    </row>
    <row r="202" spans="1:30" s="68" customFormat="1" x14ac:dyDescent="0.3">
      <c r="A202"/>
      <c r="B202"/>
      <c r="C202"/>
      <c r="D202"/>
      <c r="E202"/>
      <c r="F202" s="197"/>
      <c r="G202"/>
      <c r="H202" s="197"/>
      <c r="I202"/>
      <c r="J202"/>
      <c r="K202"/>
      <c r="L202"/>
      <c r="M202"/>
      <c r="N202"/>
      <c r="O202"/>
      <c r="P202"/>
      <c r="Q202"/>
      <c r="R202"/>
      <c r="S202"/>
      <c r="T202"/>
      <c r="U202"/>
      <c r="V202"/>
      <c r="W202"/>
      <c r="X202"/>
      <c r="Y202"/>
      <c r="Z202"/>
      <c r="AA202"/>
      <c r="AB202"/>
      <c r="AC202"/>
      <c r="AD202"/>
    </row>
    <row r="203" spans="1:30" s="37" customFormat="1" ht="20.100000000000001" customHeight="1" x14ac:dyDescent="0.3">
      <c r="A203" s="52" t="s">
        <v>199</v>
      </c>
      <c r="B203" s="53"/>
      <c r="C203" s="53"/>
      <c r="D203" s="53"/>
      <c r="E203" s="54"/>
      <c r="F203" s="200"/>
      <c r="G203" s="54"/>
      <c r="H203" s="231"/>
    </row>
    <row r="204" spans="1:30" s="18" customFormat="1" ht="20.100000000000001" customHeight="1" x14ac:dyDescent="0.3">
      <c r="A204" s="16"/>
      <c r="B204" s="17" t="s">
        <v>122</v>
      </c>
      <c r="C204" s="17"/>
      <c r="D204" s="17"/>
      <c r="F204" s="203"/>
      <c r="H204" s="233"/>
    </row>
    <row r="205" spans="1:30" ht="319.5" customHeight="1" x14ac:dyDescent="0.3">
      <c r="A205" s="1">
        <v>1</v>
      </c>
      <c r="B205" s="34" t="s">
        <v>321</v>
      </c>
      <c r="C205" s="3" t="s">
        <v>16</v>
      </c>
      <c r="D205" s="3">
        <v>151.80000000000001</v>
      </c>
      <c r="E205" s="11" t="s">
        <v>274</v>
      </c>
      <c r="G205" s="4" t="s">
        <v>4</v>
      </c>
      <c r="H205" s="194">
        <f>D205*F205</f>
        <v>0</v>
      </c>
    </row>
    <row r="206" spans="1:30" ht="303.75" customHeight="1" x14ac:dyDescent="0.3">
      <c r="A206" s="1">
        <v>2</v>
      </c>
      <c r="B206" s="34" t="s">
        <v>123</v>
      </c>
      <c r="C206" s="3" t="s">
        <v>16</v>
      </c>
      <c r="D206" s="46">
        <v>76.53</v>
      </c>
      <c r="E206" s="11" t="s">
        <v>274</v>
      </c>
      <c r="G206" s="4" t="s">
        <v>4</v>
      </c>
      <c r="H206" s="194">
        <f>D206*F206</f>
        <v>0</v>
      </c>
    </row>
    <row r="207" spans="1:30" ht="86.25" customHeight="1" x14ac:dyDescent="0.3">
      <c r="A207" s="1">
        <v>3</v>
      </c>
      <c r="B207" s="34" t="s">
        <v>124</v>
      </c>
      <c r="C207" s="3" t="s">
        <v>125</v>
      </c>
      <c r="D207" s="3">
        <v>38</v>
      </c>
      <c r="E207" s="5" t="s">
        <v>274</v>
      </c>
      <c r="G207" s="4" t="s">
        <v>4</v>
      </c>
      <c r="H207" s="194">
        <f>D207*F207</f>
        <v>0</v>
      </c>
    </row>
    <row r="208" spans="1:30" s="23" customFormat="1" ht="149.25" customHeight="1" x14ac:dyDescent="0.3">
      <c r="A208" s="132"/>
      <c r="B208" s="181"/>
      <c r="C208" s="33"/>
      <c r="D208" s="33"/>
      <c r="E208" s="75"/>
      <c r="F208" s="204"/>
      <c r="G208" s="76"/>
      <c r="H208" s="234"/>
    </row>
    <row r="209" spans="1:9" s="18" customFormat="1" ht="20.100000000000001" customHeight="1" x14ac:dyDescent="0.3">
      <c r="A209" s="16"/>
      <c r="B209" s="31" t="s">
        <v>2</v>
      </c>
      <c r="C209" s="17"/>
      <c r="D209" s="17"/>
      <c r="F209" s="205"/>
      <c r="H209" s="233"/>
    </row>
    <row r="210" spans="1:9" ht="409.15" customHeight="1" x14ac:dyDescent="0.3">
      <c r="A210" s="297">
        <v>1</v>
      </c>
      <c r="B210" s="313" t="s">
        <v>664</v>
      </c>
      <c r="C210" s="300" t="s">
        <v>16</v>
      </c>
      <c r="D210" s="300">
        <v>345.79</v>
      </c>
      <c r="E210" s="308" t="s">
        <v>274</v>
      </c>
      <c r="F210" s="304"/>
      <c r="G210" s="303" t="s">
        <v>4</v>
      </c>
      <c r="H210" s="304">
        <f>D210*F210</f>
        <v>0</v>
      </c>
    </row>
    <row r="211" spans="1:9" ht="328.9" customHeight="1" x14ac:dyDescent="0.3">
      <c r="A211" s="297"/>
      <c r="B211" s="313"/>
      <c r="C211" s="300"/>
      <c r="D211" s="300"/>
      <c r="E211" s="308"/>
      <c r="F211" s="304"/>
      <c r="G211" s="303"/>
      <c r="H211" s="304"/>
    </row>
    <row r="212" spans="1:9" ht="34.5" customHeight="1" x14ac:dyDescent="0.3">
      <c r="A212" s="301"/>
      <c r="B212" s="266"/>
      <c r="C212" s="254"/>
      <c r="D212" s="254"/>
      <c r="E212" s="258"/>
      <c r="F212" s="307"/>
      <c r="G212" s="306"/>
      <c r="H212" s="307"/>
    </row>
    <row r="213" spans="1:9" s="154" customFormat="1" x14ac:dyDescent="0.3">
      <c r="A213" s="130"/>
      <c r="B213" s="44" t="s">
        <v>126</v>
      </c>
      <c r="C213" s="68"/>
      <c r="D213" s="68"/>
      <c r="E213" s="69"/>
      <c r="F213" s="196"/>
      <c r="G213" s="70"/>
      <c r="H213" s="228">
        <f>SUM(H205:H210)</f>
        <v>0</v>
      </c>
      <c r="I213" s="153"/>
    </row>
    <row r="214" spans="1:9" x14ac:dyDescent="0.3">
      <c r="A214" s="71"/>
      <c r="B214" s="50"/>
      <c r="C214" s="38"/>
      <c r="D214" s="38"/>
      <c r="E214" s="67"/>
      <c r="F214" s="188"/>
      <c r="G214" s="71"/>
      <c r="H214" s="229"/>
      <c r="I214" s="24"/>
    </row>
    <row r="215" spans="1:9" s="37" customFormat="1" ht="20.100000000000001" customHeight="1" x14ac:dyDescent="0.3">
      <c r="A215" s="35" t="s">
        <v>200</v>
      </c>
      <c r="B215" s="36"/>
      <c r="C215" s="36"/>
      <c r="D215" s="36"/>
      <c r="F215" s="191"/>
      <c r="H215" s="227"/>
    </row>
    <row r="216" spans="1:9" ht="320.10000000000002" customHeight="1" x14ac:dyDescent="0.3">
      <c r="A216" s="1">
        <v>1</v>
      </c>
      <c r="B216" s="34" t="s">
        <v>127</v>
      </c>
      <c r="C216" s="3" t="s">
        <v>16</v>
      </c>
      <c r="D216" s="3">
        <v>71.2</v>
      </c>
      <c r="E216" s="11" t="s">
        <v>274</v>
      </c>
      <c r="G216" s="4" t="s">
        <v>4</v>
      </c>
      <c r="H216" s="194">
        <f>D216*F216</f>
        <v>0</v>
      </c>
    </row>
    <row r="217" spans="1:9" ht="320.25" customHeight="1" x14ac:dyDescent="0.3">
      <c r="A217" s="1">
        <v>2</v>
      </c>
      <c r="B217" s="34" t="s">
        <v>128</v>
      </c>
      <c r="C217" s="3" t="s">
        <v>16</v>
      </c>
      <c r="D217" s="3">
        <v>209.71</v>
      </c>
      <c r="E217" s="11" t="s">
        <v>274</v>
      </c>
      <c r="G217" s="4" t="s">
        <v>4</v>
      </c>
      <c r="H217" s="194">
        <f>D217*F217</f>
        <v>0</v>
      </c>
    </row>
    <row r="218" spans="1:9" ht="306.75" customHeight="1" x14ac:dyDescent="0.3">
      <c r="A218" s="8">
        <v>3</v>
      </c>
      <c r="B218" s="39" t="s">
        <v>129</v>
      </c>
      <c r="C218" s="14" t="s">
        <v>16</v>
      </c>
      <c r="D218" s="14">
        <v>24.55</v>
      </c>
      <c r="E218" s="57" t="s">
        <v>274</v>
      </c>
      <c r="F218" s="195"/>
      <c r="G218" s="66" t="s">
        <v>4</v>
      </c>
      <c r="H218" s="195">
        <f>D218*F218</f>
        <v>0</v>
      </c>
    </row>
    <row r="219" spans="1:9" s="154" customFormat="1" x14ac:dyDescent="0.3">
      <c r="A219" s="131"/>
      <c r="B219" s="56" t="s">
        <v>130</v>
      </c>
      <c r="C219" s="72"/>
      <c r="D219" s="72"/>
      <c r="E219" s="73"/>
      <c r="F219" s="201"/>
      <c r="G219" s="74"/>
      <c r="H219" s="232">
        <f>SUM(H216:H218)</f>
        <v>0</v>
      </c>
      <c r="I219" s="153"/>
    </row>
    <row r="220" spans="1:9" x14ac:dyDescent="0.3">
      <c r="A220" s="71"/>
      <c r="B220" s="50"/>
      <c r="C220" s="38"/>
      <c r="D220" s="38"/>
      <c r="E220" s="67"/>
      <c r="F220" s="188"/>
      <c r="G220" s="71"/>
      <c r="H220" s="229"/>
      <c r="I220" s="24"/>
    </row>
    <row r="221" spans="1:9" s="37" customFormat="1" ht="20.100000000000001" customHeight="1" x14ac:dyDescent="0.3">
      <c r="A221" s="35" t="s">
        <v>201</v>
      </c>
      <c r="B221" s="36"/>
      <c r="C221" s="36"/>
      <c r="D221" s="36"/>
      <c r="F221" s="191"/>
      <c r="H221" s="227"/>
    </row>
    <row r="222" spans="1:9" s="18" customFormat="1" ht="20.100000000000001" customHeight="1" x14ac:dyDescent="0.3">
      <c r="A222" s="16"/>
      <c r="B222" s="17" t="s">
        <v>131</v>
      </c>
      <c r="C222" s="17"/>
      <c r="D222" s="17"/>
      <c r="F222" s="203"/>
      <c r="H222" s="233"/>
    </row>
    <row r="223" spans="1:9" ht="236.1" customHeight="1" x14ac:dyDescent="0.3">
      <c r="A223" s="1">
        <v>1</v>
      </c>
      <c r="B223" s="34" t="s">
        <v>132</v>
      </c>
      <c r="C223" s="3" t="s">
        <v>10</v>
      </c>
      <c r="D223" s="3">
        <v>1</v>
      </c>
      <c r="E223" s="11" t="s">
        <v>274</v>
      </c>
      <c r="G223" s="4" t="s">
        <v>4</v>
      </c>
      <c r="H223" s="194">
        <f t="shared" ref="H223:H237" si="11">D223*F223</f>
        <v>0</v>
      </c>
    </row>
    <row r="224" spans="1:9" ht="252.6" customHeight="1" x14ac:dyDescent="0.3">
      <c r="A224" s="1">
        <v>2</v>
      </c>
      <c r="B224" s="34" t="s">
        <v>260</v>
      </c>
      <c r="C224" s="3" t="s">
        <v>10</v>
      </c>
      <c r="D224" s="3">
        <v>5</v>
      </c>
      <c r="E224" s="11" t="s">
        <v>274</v>
      </c>
      <c r="G224" s="4" t="s">
        <v>4</v>
      </c>
      <c r="H224" s="194">
        <f t="shared" si="11"/>
        <v>0</v>
      </c>
    </row>
    <row r="225" spans="1:8" ht="266.85000000000002" customHeight="1" x14ac:dyDescent="0.3">
      <c r="A225" s="1">
        <v>3</v>
      </c>
      <c r="B225" s="29" t="s">
        <v>133</v>
      </c>
      <c r="C225" s="3" t="s">
        <v>10</v>
      </c>
      <c r="D225" s="3">
        <v>8</v>
      </c>
      <c r="E225" s="5" t="s">
        <v>3</v>
      </c>
      <c r="G225" s="4" t="s">
        <v>4</v>
      </c>
      <c r="H225" s="194">
        <f t="shared" si="11"/>
        <v>0</v>
      </c>
    </row>
    <row r="226" spans="1:8" ht="237.6" customHeight="1" x14ac:dyDescent="0.3">
      <c r="A226" s="1">
        <v>4</v>
      </c>
      <c r="B226" s="34" t="s">
        <v>134</v>
      </c>
      <c r="C226" s="3" t="s">
        <v>10</v>
      </c>
      <c r="D226" s="3">
        <v>1</v>
      </c>
      <c r="E226" s="5" t="s">
        <v>3</v>
      </c>
      <c r="F226" s="193"/>
      <c r="G226" s="4" t="s">
        <v>4</v>
      </c>
      <c r="H226" s="194">
        <f t="shared" si="11"/>
        <v>0</v>
      </c>
    </row>
    <row r="227" spans="1:8" ht="236.1" customHeight="1" x14ac:dyDescent="0.3">
      <c r="A227" s="1">
        <v>5</v>
      </c>
      <c r="B227" s="34" t="s">
        <v>135</v>
      </c>
      <c r="C227" s="3" t="s">
        <v>10</v>
      </c>
      <c r="D227" s="3">
        <v>1</v>
      </c>
      <c r="E227" s="5" t="s">
        <v>3</v>
      </c>
      <c r="F227" s="193"/>
      <c r="G227" s="4" t="s">
        <v>4</v>
      </c>
      <c r="H227" s="194">
        <f t="shared" si="11"/>
        <v>0</v>
      </c>
    </row>
    <row r="228" spans="1:8" ht="233.85" customHeight="1" x14ac:dyDescent="0.3">
      <c r="A228" s="1">
        <v>6</v>
      </c>
      <c r="B228" s="34" t="s">
        <v>136</v>
      </c>
      <c r="C228" s="3" t="s">
        <v>10</v>
      </c>
      <c r="D228" s="3">
        <v>4</v>
      </c>
      <c r="E228" s="11" t="s">
        <v>274</v>
      </c>
      <c r="F228" s="193"/>
      <c r="G228" s="4" t="s">
        <v>4</v>
      </c>
      <c r="H228" s="194">
        <f t="shared" si="11"/>
        <v>0</v>
      </c>
    </row>
    <row r="229" spans="1:8" ht="236.1" customHeight="1" x14ac:dyDescent="0.3">
      <c r="A229" s="1">
        <v>7</v>
      </c>
      <c r="B229" s="34" t="s">
        <v>137</v>
      </c>
      <c r="C229" s="3" t="s">
        <v>10</v>
      </c>
      <c r="D229" s="3">
        <v>1</v>
      </c>
      <c r="E229" s="11" t="s">
        <v>274</v>
      </c>
      <c r="F229" s="193"/>
      <c r="G229" s="4" t="s">
        <v>4</v>
      </c>
      <c r="H229" s="194">
        <f t="shared" si="11"/>
        <v>0</v>
      </c>
    </row>
    <row r="230" spans="1:8" ht="186.75" customHeight="1" x14ac:dyDescent="0.3">
      <c r="A230" s="1">
        <v>8</v>
      </c>
      <c r="B230" s="34" t="s">
        <v>138</v>
      </c>
      <c r="C230" s="3" t="s">
        <v>10</v>
      </c>
      <c r="D230" s="3">
        <v>1</v>
      </c>
      <c r="E230" s="5" t="s">
        <v>3</v>
      </c>
      <c r="F230" s="193"/>
      <c r="G230" s="4" t="s">
        <v>4</v>
      </c>
      <c r="H230" s="194">
        <f t="shared" si="11"/>
        <v>0</v>
      </c>
    </row>
    <row r="231" spans="1:8" ht="255.2" customHeight="1" x14ac:dyDescent="0.3">
      <c r="A231" s="1">
        <v>9</v>
      </c>
      <c r="B231" s="34" t="s">
        <v>261</v>
      </c>
      <c r="C231" s="3" t="s">
        <v>10</v>
      </c>
      <c r="D231" s="3">
        <v>1</v>
      </c>
      <c r="E231" s="11" t="s">
        <v>274</v>
      </c>
      <c r="F231" s="193"/>
      <c r="G231" s="4" t="s">
        <v>4</v>
      </c>
      <c r="H231" s="194">
        <f t="shared" si="11"/>
        <v>0</v>
      </c>
    </row>
    <row r="232" spans="1:8" ht="253.9" customHeight="1" x14ac:dyDescent="0.3">
      <c r="A232" s="1">
        <v>10</v>
      </c>
      <c r="B232" s="34" t="s">
        <v>262</v>
      </c>
      <c r="C232" s="3" t="s">
        <v>10</v>
      </c>
      <c r="D232" s="3">
        <v>4</v>
      </c>
      <c r="E232" s="11" t="s">
        <v>274</v>
      </c>
      <c r="F232" s="193"/>
      <c r="G232" s="4" t="s">
        <v>4</v>
      </c>
      <c r="H232" s="194">
        <f t="shared" si="11"/>
        <v>0</v>
      </c>
    </row>
    <row r="233" spans="1:8" ht="234" customHeight="1" x14ac:dyDescent="0.3">
      <c r="A233" s="1">
        <v>11</v>
      </c>
      <c r="B233" s="29" t="s">
        <v>139</v>
      </c>
      <c r="C233" s="3" t="s">
        <v>10</v>
      </c>
      <c r="D233" s="3">
        <v>1</v>
      </c>
      <c r="E233" s="5" t="s">
        <v>3</v>
      </c>
      <c r="F233" s="193"/>
      <c r="G233" s="4" t="s">
        <v>4</v>
      </c>
      <c r="H233" s="194">
        <f t="shared" si="11"/>
        <v>0</v>
      </c>
    </row>
    <row r="234" spans="1:8" ht="255.95" customHeight="1" x14ac:dyDescent="0.3">
      <c r="A234" s="1">
        <v>12</v>
      </c>
      <c r="B234" s="34" t="s">
        <v>140</v>
      </c>
      <c r="C234" s="3" t="s">
        <v>10</v>
      </c>
      <c r="D234" s="3">
        <v>12</v>
      </c>
      <c r="E234" s="5" t="s">
        <v>274</v>
      </c>
      <c r="F234" s="193"/>
      <c r="G234" s="4" t="s">
        <v>4</v>
      </c>
      <c r="H234" s="194">
        <f t="shared" si="11"/>
        <v>0</v>
      </c>
    </row>
    <row r="235" spans="1:8" ht="237.4" customHeight="1" x14ac:dyDescent="0.3">
      <c r="A235" s="1">
        <v>13</v>
      </c>
      <c r="B235" s="34" t="s">
        <v>263</v>
      </c>
      <c r="C235" s="3" t="s">
        <v>10</v>
      </c>
      <c r="D235" s="3">
        <v>1</v>
      </c>
      <c r="E235" s="11" t="s">
        <v>274</v>
      </c>
      <c r="F235" s="193"/>
      <c r="G235" s="4" t="s">
        <v>4</v>
      </c>
      <c r="H235" s="194">
        <f t="shared" si="11"/>
        <v>0</v>
      </c>
    </row>
    <row r="236" spans="1:8" ht="252" customHeight="1" x14ac:dyDescent="0.3">
      <c r="A236" s="1">
        <v>14</v>
      </c>
      <c r="B236" s="34" t="s">
        <v>141</v>
      </c>
      <c r="C236" s="3" t="s">
        <v>10</v>
      </c>
      <c r="D236" s="3">
        <v>4</v>
      </c>
      <c r="E236" s="5" t="s">
        <v>3</v>
      </c>
      <c r="F236" s="193"/>
      <c r="G236" s="4" t="s">
        <v>4</v>
      </c>
      <c r="H236" s="194">
        <f t="shared" si="11"/>
        <v>0</v>
      </c>
    </row>
    <row r="237" spans="1:8" ht="215.25" customHeight="1" x14ac:dyDescent="0.3">
      <c r="A237" s="1">
        <v>15</v>
      </c>
      <c r="B237" s="34" t="s">
        <v>142</v>
      </c>
      <c r="C237" s="3" t="s">
        <v>10</v>
      </c>
      <c r="D237" s="3">
        <v>1</v>
      </c>
      <c r="E237" s="5" t="s">
        <v>3</v>
      </c>
      <c r="F237" s="193"/>
      <c r="G237" s="4" t="s">
        <v>4</v>
      </c>
      <c r="H237" s="194">
        <f t="shared" si="11"/>
        <v>0</v>
      </c>
    </row>
    <row r="238" spans="1:8" s="23" customFormat="1" ht="17.850000000000001" customHeight="1" x14ac:dyDescent="0.3">
      <c r="A238" s="59"/>
      <c r="B238" s="60"/>
      <c r="C238" s="7"/>
      <c r="D238" s="7"/>
      <c r="E238" s="67"/>
      <c r="F238" s="206"/>
      <c r="G238" s="71"/>
      <c r="H238" s="188"/>
    </row>
    <row r="239" spans="1:8" s="18" customFormat="1" ht="20.100000000000001" customHeight="1" x14ac:dyDescent="0.3">
      <c r="A239" s="16"/>
      <c r="B239" s="31" t="s">
        <v>143</v>
      </c>
      <c r="C239" s="17"/>
      <c r="D239" s="17"/>
      <c r="F239" s="205"/>
      <c r="H239" s="233"/>
    </row>
    <row r="240" spans="1:8" s="79" customFormat="1" ht="377.1" customHeight="1" x14ac:dyDescent="0.3">
      <c r="A240" s="296">
        <v>1</v>
      </c>
      <c r="B240" s="298" t="s">
        <v>322</v>
      </c>
      <c r="C240" s="255" t="s">
        <v>10</v>
      </c>
      <c r="D240" s="255">
        <v>3</v>
      </c>
      <c r="E240" s="259" t="s">
        <v>274</v>
      </c>
      <c r="F240" s="309"/>
      <c r="G240" s="311" t="s">
        <v>4</v>
      </c>
      <c r="H240" s="312">
        <f>D240*F240</f>
        <v>0</v>
      </c>
    </row>
    <row r="241" spans="1:9" s="79" customFormat="1" ht="159" customHeight="1" x14ac:dyDescent="0.3">
      <c r="A241" s="297"/>
      <c r="B241" s="299"/>
      <c r="C241" s="300"/>
      <c r="D241" s="300"/>
      <c r="E241" s="308"/>
      <c r="F241" s="310"/>
      <c r="G241" s="303"/>
      <c r="H241" s="304"/>
    </row>
    <row r="242" spans="1:9" ht="409.15" customHeight="1" x14ac:dyDescent="0.3">
      <c r="A242" s="297">
        <v>2</v>
      </c>
      <c r="B242" s="299" t="s">
        <v>144</v>
      </c>
      <c r="C242" s="300" t="s">
        <v>10</v>
      </c>
      <c r="D242" s="300">
        <v>1</v>
      </c>
      <c r="E242" s="308" t="s">
        <v>274</v>
      </c>
      <c r="F242" s="310"/>
      <c r="G242" s="303" t="s">
        <v>4</v>
      </c>
      <c r="H242" s="304">
        <f>D242*F242</f>
        <v>0</v>
      </c>
    </row>
    <row r="243" spans="1:9" ht="409.15" customHeight="1" x14ac:dyDescent="0.3">
      <c r="A243" s="297"/>
      <c r="B243" s="299"/>
      <c r="C243" s="300"/>
      <c r="D243" s="300"/>
      <c r="E243" s="308"/>
      <c r="F243" s="310"/>
      <c r="G243" s="303"/>
      <c r="H243" s="304"/>
    </row>
    <row r="244" spans="1:9" ht="225" customHeight="1" x14ac:dyDescent="0.3">
      <c r="A244" s="297"/>
      <c r="B244" s="299"/>
      <c r="C244" s="300"/>
      <c r="D244" s="300"/>
      <c r="E244" s="308"/>
      <c r="F244" s="310"/>
      <c r="G244" s="303"/>
      <c r="H244" s="304"/>
    </row>
    <row r="245" spans="1:9" ht="370.5" customHeight="1" x14ac:dyDescent="0.3">
      <c r="A245" s="1">
        <v>3</v>
      </c>
      <c r="B245" s="34" t="s">
        <v>145</v>
      </c>
      <c r="C245" s="3" t="s">
        <v>10</v>
      </c>
      <c r="D245" s="3">
        <v>1</v>
      </c>
      <c r="E245" s="5" t="s">
        <v>3</v>
      </c>
      <c r="F245" s="193"/>
      <c r="G245" s="4" t="s">
        <v>4</v>
      </c>
      <c r="H245" s="194">
        <f>D245*F245</f>
        <v>0</v>
      </c>
    </row>
    <row r="246" spans="1:9" ht="350.85" customHeight="1" x14ac:dyDescent="0.3">
      <c r="A246" s="297">
        <v>4</v>
      </c>
      <c r="B246" s="299" t="s">
        <v>323</v>
      </c>
      <c r="C246" s="300" t="s">
        <v>10</v>
      </c>
      <c r="D246" s="300">
        <v>1</v>
      </c>
      <c r="E246" s="308" t="s">
        <v>3</v>
      </c>
      <c r="F246" s="310"/>
      <c r="G246" s="303" t="s">
        <v>4</v>
      </c>
      <c r="H246" s="304">
        <f>D246*F246</f>
        <v>0</v>
      </c>
    </row>
    <row r="247" spans="1:9" ht="49.15" customHeight="1" x14ac:dyDescent="0.3">
      <c r="A247" s="297"/>
      <c r="B247" s="299"/>
      <c r="C247" s="300"/>
      <c r="D247" s="300"/>
      <c r="E247" s="308"/>
      <c r="F247" s="310"/>
      <c r="G247" s="303"/>
      <c r="H247" s="304"/>
    </row>
    <row r="248" spans="1:9" ht="409.15" customHeight="1" x14ac:dyDescent="0.3">
      <c r="A248" s="297">
        <v>5</v>
      </c>
      <c r="B248" s="299" t="s">
        <v>146</v>
      </c>
      <c r="C248" s="300" t="s">
        <v>10</v>
      </c>
      <c r="D248" s="300">
        <v>1</v>
      </c>
      <c r="E248" s="308" t="s">
        <v>3</v>
      </c>
      <c r="F248" s="310"/>
      <c r="G248" s="303" t="s">
        <v>4</v>
      </c>
      <c r="H248" s="304">
        <f>D248*F248</f>
        <v>0</v>
      </c>
    </row>
    <row r="249" spans="1:9" ht="93.75" customHeight="1" x14ac:dyDescent="0.3">
      <c r="A249" s="297"/>
      <c r="B249" s="299"/>
      <c r="C249" s="300"/>
      <c r="D249" s="300"/>
      <c r="E249" s="308"/>
      <c r="F249" s="310"/>
      <c r="G249" s="303"/>
      <c r="H249" s="304"/>
    </row>
    <row r="250" spans="1:9" ht="271.14999999999998" customHeight="1" x14ac:dyDescent="0.3">
      <c r="A250" s="1">
        <v>6</v>
      </c>
      <c r="B250" s="34" t="s">
        <v>147</v>
      </c>
      <c r="C250" s="3" t="s">
        <v>10</v>
      </c>
      <c r="D250" s="3">
        <v>1</v>
      </c>
      <c r="E250" s="5" t="s">
        <v>3</v>
      </c>
      <c r="F250" s="193"/>
      <c r="G250" s="4" t="s">
        <v>4</v>
      </c>
      <c r="H250" s="194">
        <f>D250*F250</f>
        <v>0</v>
      </c>
    </row>
    <row r="251" spans="1:9" ht="318.75" customHeight="1" x14ac:dyDescent="0.3">
      <c r="A251" s="1">
        <v>7</v>
      </c>
      <c r="B251" s="34" t="s">
        <v>148</v>
      </c>
      <c r="C251" s="3" t="s">
        <v>10</v>
      </c>
      <c r="D251" s="3">
        <v>1</v>
      </c>
      <c r="E251" s="11" t="s">
        <v>274</v>
      </c>
      <c r="F251" s="193"/>
      <c r="G251" s="4" t="s">
        <v>4</v>
      </c>
      <c r="H251" s="194">
        <f>D251*F251</f>
        <v>0</v>
      </c>
    </row>
    <row r="252" spans="1:9" ht="183.95" customHeight="1" x14ac:dyDescent="0.3">
      <c r="A252" s="8">
        <v>8</v>
      </c>
      <c r="B252" s="39" t="s">
        <v>149</v>
      </c>
      <c r="C252" s="14" t="s">
        <v>10</v>
      </c>
      <c r="D252" s="14">
        <v>1</v>
      </c>
      <c r="E252" s="55" t="s">
        <v>3</v>
      </c>
      <c r="F252" s="207"/>
      <c r="G252" s="66" t="s">
        <v>4</v>
      </c>
      <c r="H252" s="195">
        <f>D252*F252</f>
        <v>0</v>
      </c>
    </row>
    <row r="253" spans="1:9" s="154" customFormat="1" x14ac:dyDescent="0.3">
      <c r="A253" s="130"/>
      <c r="B253" s="44" t="s">
        <v>150</v>
      </c>
      <c r="C253" s="68"/>
      <c r="D253" s="68"/>
      <c r="E253" s="69"/>
      <c r="F253" s="196"/>
      <c r="G253" s="70"/>
      <c r="H253" s="228">
        <f>SUM(H223:H252)</f>
        <v>0</v>
      </c>
      <c r="I253" s="153"/>
    </row>
    <row r="254" spans="1:9" x14ac:dyDescent="0.3">
      <c r="A254" s="71"/>
      <c r="B254" s="50"/>
      <c r="C254" s="38"/>
      <c r="D254" s="38"/>
      <c r="E254" s="67"/>
      <c r="F254" s="188"/>
      <c r="G254" s="71"/>
      <c r="H254" s="229"/>
      <c r="I254" s="24"/>
    </row>
    <row r="255" spans="1:9" s="37" customFormat="1" ht="20.100000000000001" customHeight="1" x14ac:dyDescent="0.3">
      <c r="A255" s="35" t="s">
        <v>202</v>
      </c>
      <c r="B255" s="36"/>
      <c r="C255" s="36"/>
      <c r="D255" s="36"/>
      <c r="F255" s="191"/>
      <c r="H255" s="227"/>
    </row>
    <row r="256" spans="1:9" ht="248.85" customHeight="1" x14ac:dyDescent="0.3">
      <c r="A256" s="8">
        <v>1</v>
      </c>
      <c r="B256" s="39" t="s">
        <v>151</v>
      </c>
      <c r="C256" s="14" t="s">
        <v>10</v>
      </c>
      <c r="D256" s="14">
        <v>12</v>
      </c>
      <c r="E256" s="11" t="s">
        <v>274</v>
      </c>
      <c r="F256" s="193"/>
      <c r="G256" s="66" t="s">
        <v>4</v>
      </c>
      <c r="H256" s="195">
        <f>D256*F256</f>
        <v>0</v>
      </c>
    </row>
    <row r="257" spans="1:9" s="21" customFormat="1" ht="197.25" customHeight="1" x14ac:dyDescent="0.3">
      <c r="A257" s="8">
        <v>2</v>
      </c>
      <c r="B257" s="39" t="s">
        <v>279</v>
      </c>
      <c r="C257" s="14" t="s">
        <v>100</v>
      </c>
      <c r="D257" s="14">
        <v>42.06</v>
      </c>
      <c r="E257" s="61" t="s">
        <v>274</v>
      </c>
      <c r="F257" s="206"/>
      <c r="G257" s="14" t="s">
        <v>4</v>
      </c>
      <c r="H257" s="207">
        <f>D257*F257</f>
        <v>0</v>
      </c>
    </row>
    <row r="258" spans="1:9" s="154" customFormat="1" x14ac:dyDescent="0.3">
      <c r="A258" s="130"/>
      <c r="B258" s="44" t="s">
        <v>152</v>
      </c>
      <c r="C258" s="68"/>
      <c r="D258" s="68"/>
      <c r="E258" s="69"/>
      <c r="F258" s="196"/>
      <c r="G258" s="70"/>
      <c r="H258" s="228">
        <f>SUM(H256:H257)</f>
        <v>0</v>
      </c>
      <c r="I258" s="153"/>
    </row>
    <row r="259" spans="1:9" x14ac:dyDescent="0.3">
      <c r="A259" s="38"/>
      <c r="B259" s="38"/>
      <c r="C259" s="38"/>
      <c r="D259" s="38"/>
      <c r="E259" s="38"/>
      <c r="F259" s="188"/>
      <c r="G259" s="38"/>
      <c r="H259" s="188"/>
      <c r="I259" s="24"/>
    </row>
    <row r="260" spans="1:9" s="37" customFormat="1" ht="20.100000000000001" customHeight="1" x14ac:dyDescent="0.3">
      <c r="A260" s="35" t="s">
        <v>266</v>
      </c>
      <c r="B260" s="36"/>
      <c r="C260" s="36"/>
      <c r="D260" s="36"/>
      <c r="F260" s="191"/>
      <c r="H260" s="227"/>
    </row>
    <row r="261" spans="1:9" ht="147.75" customHeight="1" x14ac:dyDescent="0.3">
      <c r="A261" s="1">
        <v>1</v>
      </c>
      <c r="B261" s="34" t="s">
        <v>155</v>
      </c>
      <c r="C261" s="3" t="s">
        <v>10</v>
      </c>
      <c r="D261" s="3">
        <v>2</v>
      </c>
      <c r="E261" s="11" t="s">
        <v>274</v>
      </c>
      <c r="F261" s="193"/>
      <c r="G261" s="4" t="s">
        <v>4</v>
      </c>
      <c r="H261" s="194">
        <f>D261*F261</f>
        <v>0</v>
      </c>
    </row>
    <row r="262" spans="1:9" ht="265.14999999999998" customHeight="1" x14ac:dyDescent="0.3">
      <c r="A262" s="1">
        <v>2</v>
      </c>
      <c r="B262" s="34" t="s">
        <v>156</v>
      </c>
      <c r="C262" s="3" t="s">
        <v>6</v>
      </c>
      <c r="D262" s="3">
        <v>1</v>
      </c>
      <c r="E262" s="11" t="s">
        <v>274</v>
      </c>
      <c r="F262" s="193"/>
      <c r="G262" s="4" t="s">
        <v>4</v>
      </c>
      <c r="H262" s="194">
        <f>D262*F262</f>
        <v>0</v>
      </c>
    </row>
    <row r="263" spans="1:9" ht="69.75" customHeight="1" x14ac:dyDescent="0.3">
      <c r="A263" s="1">
        <v>3</v>
      </c>
      <c r="B263" s="34" t="s">
        <v>157</v>
      </c>
      <c r="C263" s="3" t="s">
        <v>17</v>
      </c>
      <c r="D263" s="3">
        <v>1</v>
      </c>
      <c r="E263" s="5" t="s">
        <v>3</v>
      </c>
      <c r="F263" s="193"/>
      <c r="G263" s="4" t="s">
        <v>4</v>
      </c>
      <c r="H263" s="194">
        <f>D263*F263</f>
        <v>0</v>
      </c>
    </row>
    <row r="264" spans="1:9" ht="134.25" customHeight="1" x14ac:dyDescent="0.3">
      <c r="A264" s="1">
        <v>4</v>
      </c>
      <c r="B264" s="34" t="s">
        <v>158</v>
      </c>
      <c r="C264" s="3" t="s">
        <v>17</v>
      </c>
      <c r="D264" s="3">
        <v>1</v>
      </c>
      <c r="E264" s="5" t="s">
        <v>3</v>
      </c>
      <c r="F264" s="193"/>
      <c r="G264" s="4" t="s">
        <v>4</v>
      </c>
      <c r="H264" s="194">
        <f>D264*F264</f>
        <v>0</v>
      </c>
    </row>
    <row r="265" spans="1:9" ht="186.2" customHeight="1" x14ac:dyDescent="0.3">
      <c r="A265" s="1">
        <v>5</v>
      </c>
      <c r="B265" s="34" t="s">
        <v>159</v>
      </c>
      <c r="C265" s="3" t="s">
        <v>16</v>
      </c>
      <c r="D265" s="3">
        <v>54.72</v>
      </c>
      <c r="E265" s="5" t="s">
        <v>3</v>
      </c>
      <c r="F265" s="193"/>
      <c r="G265" s="4" t="s">
        <v>4</v>
      </c>
      <c r="H265" s="194">
        <f t="shared" ref="H265:H272" si="12">D265*F265</f>
        <v>0</v>
      </c>
    </row>
    <row r="266" spans="1:9" ht="74.45" customHeight="1" x14ac:dyDescent="0.3">
      <c r="A266" s="1">
        <v>6</v>
      </c>
      <c r="B266" s="34" t="s">
        <v>589</v>
      </c>
      <c r="C266" s="3" t="s">
        <v>17</v>
      </c>
      <c r="D266" s="3">
        <v>1</v>
      </c>
      <c r="E266" s="11" t="s">
        <v>274</v>
      </c>
      <c r="F266" s="193"/>
      <c r="G266" s="4" t="s">
        <v>4</v>
      </c>
      <c r="H266" s="194">
        <f t="shared" ref="H266:H271" si="13">D266*F266</f>
        <v>0</v>
      </c>
    </row>
    <row r="267" spans="1:9" ht="57" customHeight="1" x14ac:dyDescent="0.3">
      <c r="A267" s="1">
        <v>7</v>
      </c>
      <c r="B267" s="34" t="s">
        <v>160</v>
      </c>
      <c r="C267" s="3" t="s">
        <v>17</v>
      </c>
      <c r="D267" s="3">
        <v>1</v>
      </c>
      <c r="E267" s="11" t="s">
        <v>274</v>
      </c>
      <c r="F267" s="193"/>
      <c r="G267" s="4" t="s">
        <v>4</v>
      </c>
      <c r="H267" s="194">
        <f t="shared" si="13"/>
        <v>0</v>
      </c>
    </row>
    <row r="268" spans="1:9" ht="106.9" customHeight="1" x14ac:dyDescent="0.3">
      <c r="A268" s="1">
        <v>8</v>
      </c>
      <c r="B268" s="34" t="s">
        <v>161</v>
      </c>
      <c r="C268" s="3" t="s">
        <v>10</v>
      </c>
      <c r="D268" s="3">
        <v>3</v>
      </c>
      <c r="E268" s="11" t="s">
        <v>274</v>
      </c>
      <c r="F268" s="193"/>
      <c r="G268" s="4" t="s">
        <v>4</v>
      </c>
      <c r="H268" s="194">
        <f t="shared" si="13"/>
        <v>0</v>
      </c>
    </row>
    <row r="269" spans="1:9" ht="51" customHeight="1" x14ac:dyDescent="0.3">
      <c r="A269" s="1">
        <v>9</v>
      </c>
      <c r="B269" s="34" t="s">
        <v>162</v>
      </c>
      <c r="C269" s="3" t="s">
        <v>10</v>
      </c>
      <c r="D269" s="3">
        <v>3</v>
      </c>
      <c r="E269" s="11" t="s">
        <v>274</v>
      </c>
      <c r="F269" s="193"/>
      <c r="G269" s="4" t="s">
        <v>4</v>
      </c>
      <c r="H269" s="194">
        <f t="shared" si="13"/>
        <v>0</v>
      </c>
    </row>
    <row r="270" spans="1:9" ht="252.75" customHeight="1" x14ac:dyDescent="0.3">
      <c r="A270" s="1">
        <v>10</v>
      </c>
      <c r="B270" s="34" t="s">
        <v>328</v>
      </c>
      <c r="C270" s="3" t="s">
        <v>10</v>
      </c>
      <c r="D270" s="3">
        <v>1</v>
      </c>
      <c r="E270" s="11" t="s">
        <v>274</v>
      </c>
      <c r="F270" s="193"/>
      <c r="G270" s="4" t="s">
        <v>4</v>
      </c>
      <c r="H270" s="194">
        <f t="shared" si="13"/>
        <v>0</v>
      </c>
    </row>
    <row r="271" spans="1:9" ht="219" customHeight="1" x14ac:dyDescent="0.3">
      <c r="A271" s="1">
        <v>11</v>
      </c>
      <c r="B271" s="34" t="s">
        <v>327</v>
      </c>
      <c r="C271" s="3" t="s">
        <v>10</v>
      </c>
      <c r="D271" s="3">
        <v>3</v>
      </c>
      <c r="E271" s="11" t="s">
        <v>274</v>
      </c>
      <c r="F271" s="193"/>
      <c r="G271" s="4" t="s">
        <v>4</v>
      </c>
      <c r="H271" s="194">
        <f t="shared" si="13"/>
        <v>0</v>
      </c>
    </row>
    <row r="272" spans="1:9" ht="223.9" customHeight="1" x14ac:dyDescent="0.3">
      <c r="A272" s="1">
        <v>12</v>
      </c>
      <c r="B272" s="34" t="s">
        <v>326</v>
      </c>
      <c r="C272" s="3" t="s">
        <v>10</v>
      </c>
      <c r="D272" s="3">
        <v>1</v>
      </c>
      <c r="E272" s="11" t="s">
        <v>274</v>
      </c>
      <c r="F272" s="193"/>
      <c r="G272" s="4" t="s">
        <v>4</v>
      </c>
      <c r="H272" s="194">
        <f t="shared" si="12"/>
        <v>0</v>
      </c>
    </row>
    <row r="273" spans="1:9" ht="253.9" customHeight="1" x14ac:dyDescent="0.3">
      <c r="A273" s="1">
        <v>13</v>
      </c>
      <c r="B273" s="34" t="s">
        <v>325</v>
      </c>
      <c r="C273" s="3" t="s">
        <v>10</v>
      </c>
      <c r="D273" s="3">
        <v>1</v>
      </c>
      <c r="E273" s="5" t="s">
        <v>3</v>
      </c>
      <c r="F273" s="193"/>
      <c r="G273" s="4" t="s">
        <v>4</v>
      </c>
      <c r="H273" s="194">
        <f>D273*F273</f>
        <v>0</v>
      </c>
    </row>
    <row r="274" spans="1:9" ht="239.65" customHeight="1" x14ac:dyDescent="0.3">
      <c r="A274" s="1">
        <v>14</v>
      </c>
      <c r="B274" s="34" t="s">
        <v>324</v>
      </c>
      <c r="C274" s="3" t="s">
        <v>10</v>
      </c>
      <c r="D274" s="3">
        <v>1</v>
      </c>
      <c r="E274" s="11" t="s">
        <v>274</v>
      </c>
      <c r="F274" s="193"/>
      <c r="G274" s="4" t="s">
        <v>4</v>
      </c>
      <c r="H274" s="194">
        <f>D274*F274</f>
        <v>0</v>
      </c>
    </row>
    <row r="275" spans="1:9" ht="163.5" customHeight="1" x14ac:dyDescent="0.3">
      <c r="A275" s="1">
        <v>15</v>
      </c>
      <c r="B275" s="34" t="s">
        <v>163</v>
      </c>
      <c r="C275" s="3" t="s">
        <v>10</v>
      </c>
      <c r="D275" s="3">
        <v>1</v>
      </c>
      <c r="E275" s="11" t="s">
        <v>274</v>
      </c>
      <c r="F275" s="193"/>
      <c r="G275" s="4" t="s">
        <v>4</v>
      </c>
      <c r="H275" s="194">
        <f>D275*F275</f>
        <v>0</v>
      </c>
    </row>
    <row r="276" spans="1:9" ht="165" customHeight="1" x14ac:dyDescent="0.3">
      <c r="A276" s="8">
        <v>16</v>
      </c>
      <c r="B276" s="39" t="s">
        <v>164</v>
      </c>
      <c r="C276" s="14" t="s">
        <v>10</v>
      </c>
      <c r="D276" s="14">
        <v>1</v>
      </c>
      <c r="E276" s="5" t="s">
        <v>274</v>
      </c>
      <c r="F276" s="207"/>
      <c r="G276" s="66" t="s">
        <v>4</v>
      </c>
      <c r="H276" s="195">
        <f>D276*F276</f>
        <v>0</v>
      </c>
    </row>
    <row r="277" spans="1:9" s="84" customFormat="1" ht="140.44999999999999" customHeight="1" x14ac:dyDescent="0.3">
      <c r="A277" s="140">
        <v>17</v>
      </c>
      <c r="B277" s="141" t="s">
        <v>584</v>
      </c>
      <c r="C277" s="142" t="s">
        <v>16</v>
      </c>
      <c r="D277" s="142">
        <v>87.34</v>
      </c>
      <c r="E277" s="143" t="s">
        <v>274</v>
      </c>
      <c r="F277" s="208"/>
      <c r="G277" s="144" t="s">
        <v>4</v>
      </c>
      <c r="H277" s="198">
        <f>D277*F277</f>
        <v>0</v>
      </c>
      <c r="I277" s="145"/>
    </row>
    <row r="278" spans="1:9" s="154" customFormat="1" x14ac:dyDescent="0.3">
      <c r="A278" s="130"/>
      <c r="B278" s="44" t="s">
        <v>165</v>
      </c>
      <c r="C278" s="68"/>
      <c r="D278" s="68"/>
      <c r="E278" s="69"/>
      <c r="F278" s="196"/>
      <c r="G278" s="70"/>
      <c r="H278" s="228">
        <f>SUM(H261:H277)</f>
        <v>0</v>
      </c>
      <c r="I278" s="153"/>
    </row>
    <row r="279" spans="1:9" x14ac:dyDescent="0.3">
      <c r="A279" s="71"/>
      <c r="B279" s="50"/>
      <c r="C279" s="38"/>
      <c r="D279" s="38"/>
      <c r="E279" s="67"/>
      <c r="F279" s="188"/>
      <c r="G279" s="71"/>
      <c r="H279" s="229"/>
      <c r="I279" s="24"/>
    </row>
    <row r="280" spans="1:9" s="37" customFormat="1" ht="20.100000000000001" customHeight="1" x14ac:dyDescent="0.3">
      <c r="A280" s="35" t="s">
        <v>267</v>
      </c>
      <c r="B280" s="36"/>
      <c r="C280" s="36"/>
      <c r="D280" s="36"/>
      <c r="F280" s="191"/>
      <c r="H280" s="227"/>
    </row>
    <row r="281" spans="1:9" ht="122.1" customHeight="1" x14ac:dyDescent="0.3">
      <c r="A281" s="1">
        <v>1</v>
      </c>
      <c r="B281" s="34" t="s">
        <v>166</v>
      </c>
      <c r="C281" s="3" t="s">
        <v>17</v>
      </c>
      <c r="D281" s="3">
        <v>1</v>
      </c>
      <c r="E281" s="11" t="s">
        <v>274</v>
      </c>
      <c r="F281" s="193"/>
      <c r="G281" s="4" t="s">
        <v>4</v>
      </c>
      <c r="H281" s="194">
        <f t="shared" ref="H281:H287" si="14">D281*F281</f>
        <v>0</v>
      </c>
    </row>
    <row r="282" spans="1:9" ht="84" customHeight="1" x14ac:dyDescent="0.3">
      <c r="A282" s="1">
        <v>2</v>
      </c>
      <c r="B282" s="34" t="s">
        <v>167</v>
      </c>
      <c r="C282" s="3" t="s">
        <v>17</v>
      </c>
      <c r="D282" s="3">
        <v>1</v>
      </c>
      <c r="E282" s="11" t="s">
        <v>274</v>
      </c>
      <c r="F282" s="209"/>
      <c r="G282" s="4" t="s">
        <v>4</v>
      </c>
      <c r="H282" s="194">
        <f>D282*F282</f>
        <v>0</v>
      </c>
    </row>
    <row r="283" spans="1:9" ht="99.75" customHeight="1" x14ac:dyDescent="0.3">
      <c r="A283" s="1">
        <v>3</v>
      </c>
      <c r="B283" s="34" t="s">
        <v>292</v>
      </c>
      <c r="C283" s="3" t="s">
        <v>17</v>
      </c>
      <c r="D283" s="3">
        <v>1</v>
      </c>
      <c r="E283" s="11" t="s">
        <v>274</v>
      </c>
      <c r="F283" s="193"/>
      <c r="G283" s="4" t="s">
        <v>4</v>
      </c>
      <c r="H283" s="194">
        <f t="shared" si="14"/>
        <v>0</v>
      </c>
    </row>
    <row r="284" spans="1:9" ht="49.5" customHeight="1" x14ac:dyDescent="0.3">
      <c r="A284" s="1">
        <v>4</v>
      </c>
      <c r="B284" s="34" t="s">
        <v>205</v>
      </c>
      <c r="C284" s="3" t="s">
        <v>10</v>
      </c>
      <c r="D284" s="3">
        <v>3</v>
      </c>
      <c r="E284" s="11" t="s">
        <v>274</v>
      </c>
      <c r="F284" s="193"/>
      <c r="G284" s="4" t="s">
        <v>4</v>
      </c>
      <c r="H284" s="194">
        <f t="shared" si="14"/>
        <v>0</v>
      </c>
    </row>
    <row r="285" spans="1:9" s="15" customFormat="1" ht="68.25" customHeight="1" x14ac:dyDescent="0.3">
      <c r="A285" s="8">
        <v>5</v>
      </c>
      <c r="B285" s="39" t="s">
        <v>369</v>
      </c>
      <c r="C285" s="14" t="s">
        <v>10</v>
      </c>
      <c r="D285" s="14">
        <v>2</v>
      </c>
      <c r="E285" s="5" t="s">
        <v>274</v>
      </c>
      <c r="F285" s="207"/>
      <c r="G285" s="66" t="s">
        <v>4</v>
      </c>
      <c r="H285" s="195">
        <f t="shared" si="14"/>
        <v>0</v>
      </c>
    </row>
    <row r="286" spans="1:9" s="15" customFormat="1" ht="73.5" customHeight="1" x14ac:dyDescent="0.3">
      <c r="A286" s="8">
        <v>6</v>
      </c>
      <c r="B286" s="39" t="s">
        <v>370</v>
      </c>
      <c r="C286" s="14" t="s">
        <v>10</v>
      </c>
      <c r="D286" s="14">
        <v>10</v>
      </c>
      <c r="E286" s="5" t="s">
        <v>274</v>
      </c>
      <c r="F286" s="207"/>
      <c r="G286" s="66" t="s">
        <v>4</v>
      </c>
      <c r="H286" s="195">
        <f t="shared" si="14"/>
        <v>0</v>
      </c>
    </row>
    <row r="287" spans="1:9" ht="69.75" customHeight="1" x14ac:dyDescent="0.3">
      <c r="A287" s="8">
        <v>7</v>
      </c>
      <c r="B287" s="39" t="s">
        <v>371</v>
      </c>
      <c r="C287" s="14" t="s">
        <v>10</v>
      </c>
      <c r="D287" s="14">
        <v>2</v>
      </c>
      <c r="E287" s="5" t="s">
        <v>274</v>
      </c>
      <c r="F287" s="207"/>
      <c r="G287" s="66" t="s">
        <v>4</v>
      </c>
      <c r="H287" s="195">
        <f t="shared" si="14"/>
        <v>0</v>
      </c>
    </row>
    <row r="288" spans="1:9" ht="53.25" customHeight="1" x14ac:dyDescent="0.3">
      <c r="A288" s="170">
        <v>8</v>
      </c>
      <c r="B288" s="34" t="s">
        <v>599</v>
      </c>
      <c r="C288" s="3" t="s">
        <v>6</v>
      </c>
      <c r="D288" s="3">
        <v>1</v>
      </c>
      <c r="E288" s="5" t="s">
        <v>274</v>
      </c>
      <c r="F288" s="193"/>
      <c r="G288" s="4" t="s">
        <v>4</v>
      </c>
      <c r="I288" s="24"/>
    </row>
    <row r="289" spans="1:9" s="154" customFormat="1" x14ac:dyDescent="0.3">
      <c r="A289" s="130"/>
      <c r="B289" s="44" t="s">
        <v>168</v>
      </c>
      <c r="C289" s="68"/>
      <c r="D289" s="68"/>
      <c r="E289" s="69"/>
      <c r="F289" s="196"/>
      <c r="G289" s="70"/>
      <c r="H289" s="228">
        <f>SUM(H281:H288)</f>
        <v>0</v>
      </c>
      <c r="I289" s="153"/>
    </row>
    <row r="290" spans="1:9" x14ac:dyDescent="0.3">
      <c r="A290" s="71"/>
      <c r="B290" s="38"/>
      <c r="C290" s="38"/>
      <c r="D290" s="38"/>
      <c r="E290" s="67"/>
      <c r="F290" s="188"/>
      <c r="G290" s="71"/>
      <c r="H290" s="188"/>
      <c r="I290" s="24"/>
    </row>
    <row r="291" spans="1:9" s="37" customFormat="1" ht="20.100000000000001" customHeight="1" x14ac:dyDescent="0.3">
      <c r="A291" s="35" t="s">
        <v>268</v>
      </c>
      <c r="B291" s="36"/>
      <c r="C291" s="36"/>
      <c r="D291" s="36"/>
      <c r="F291" s="191"/>
      <c r="H291" s="227"/>
    </row>
    <row r="292" spans="1:9" s="18" customFormat="1" ht="20.100000000000001" customHeight="1" x14ac:dyDescent="0.3">
      <c r="A292" s="25"/>
      <c r="B292" s="26" t="s">
        <v>229</v>
      </c>
      <c r="C292" s="26"/>
      <c r="D292" s="26"/>
      <c r="E292" s="27"/>
      <c r="F292" s="210"/>
      <c r="G292" s="27"/>
      <c r="H292" s="235"/>
    </row>
    <row r="293" spans="1:9" s="18" customFormat="1" ht="20.100000000000001" customHeight="1" x14ac:dyDescent="0.3">
      <c r="A293" s="25"/>
      <c r="B293" s="26" t="s">
        <v>214</v>
      </c>
      <c r="C293" s="26"/>
      <c r="D293" s="26"/>
      <c r="E293" s="27"/>
      <c r="F293" s="210"/>
      <c r="G293" s="27"/>
      <c r="H293" s="235"/>
    </row>
    <row r="294" spans="1:9" s="79" customFormat="1" ht="50.25" customHeight="1" x14ac:dyDescent="0.3">
      <c r="A294" s="1">
        <v>1</v>
      </c>
      <c r="B294" s="43" t="s">
        <v>303</v>
      </c>
      <c r="C294" s="3" t="s">
        <v>10</v>
      </c>
      <c r="D294" s="2">
        <v>1</v>
      </c>
      <c r="E294" s="11" t="s">
        <v>274</v>
      </c>
      <c r="F294" s="193"/>
      <c r="G294" s="4" t="s">
        <v>4</v>
      </c>
      <c r="H294" s="194">
        <f t="shared" ref="H294:H299" si="15">D294*F294</f>
        <v>0</v>
      </c>
    </row>
    <row r="295" spans="1:9" ht="69.95" customHeight="1" x14ac:dyDescent="0.3">
      <c r="A295" s="1">
        <v>2</v>
      </c>
      <c r="B295" s="34" t="s">
        <v>337</v>
      </c>
      <c r="C295" s="3" t="s">
        <v>56</v>
      </c>
      <c r="D295" s="2">
        <v>28</v>
      </c>
      <c r="E295" s="11" t="s">
        <v>274</v>
      </c>
      <c r="F295" s="193"/>
      <c r="G295" s="4" t="s">
        <v>4</v>
      </c>
      <c r="H295" s="194">
        <f t="shared" si="15"/>
        <v>0</v>
      </c>
    </row>
    <row r="296" spans="1:9" ht="65.25" customHeight="1" x14ac:dyDescent="0.3">
      <c r="A296" s="1">
        <v>3</v>
      </c>
      <c r="B296" s="34" t="s">
        <v>338</v>
      </c>
      <c r="C296" s="3" t="s">
        <v>56</v>
      </c>
      <c r="D296" s="2">
        <v>5</v>
      </c>
      <c r="E296" s="11" t="s">
        <v>274</v>
      </c>
      <c r="F296" s="193"/>
      <c r="G296" s="4" t="s">
        <v>4</v>
      </c>
      <c r="H296" s="194">
        <f t="shared" si="15"/>
        <v>0</v>
      </c>
    </row>
    <row r="297" spans="1:9" ht="68.25" customHeight="1" x14ac:dyDescent="0.3">
      <c r="A297" s="1">
        <v>4</v>
      </c>
      <c r="B297" s="34" t="s">
        <v>339</v>
      </c>
      <c r="C297" s="3" t="s">
        <v>56</v>
      </c>
      <c r="D297" s="2">
        <v>23</v>
      </c>
      <c r="E297" s="11" t="s">
        <v>274</v>
      </c>
      <c r="F297" s="193"/>
      <c r="G297" s="4" t="s">
        <v>4</v>
      </c>
      <c r="H297" s="194">
        <f t="shared" si="15"/>
        <v>0</v>
      </c>
    </row>
    <row r="298" spans="1:9" ht="67.5" customHeight="1" x14ac:dyDescent="0.3">
      <c r="A298" s="1">
        <v>5</v>
      </c>
      <c r="B298" s="34" t="s">
        <v>340</v>
      </c>
      <c r="C298" s="3" t="s">
        <v>56</v>
      </c>
      <c r="D298" s="2">
        <v>6</v>
      </c>
      <c r="E298" s="11" t="s">
        <v>274</v>
      </c>
      <c r="F298" s="193"/>
      <c r="G298" s="4" t="s">
        <v>4</v>
      </c>
      <c r="H298" s="194">
        <f t="shared" si="15"/>
        <v>0</v>
      </c>
    </row>
    <row r="299" spans="1:9" ht="50.25" customHeight="1" x14ac:dyDescent="0.3">
      <c r="A299" s="1">
        <v>6</v>
      </c>
      <c r="B299" s="34" t="s">
        <v>341</v>
      </c>
      <c r="C299" s="3" t="s">
        <v>56</v>
      </c>
      <c r="D299" s="2">
        <v>28</v>
      </c>
      <c r="E299" s="11" t="s">
        <v>274</v>
      </c>
      <c r="F299" s="193"/>
      <c r="G299" s="4" t="s">
        <v>4</v>
      </c>
      <c r="H299" s="194">
        <f t="shared" si="15"/>
        <v>0</v>
      </c>
    </row>
    <row r="300" spans="1:9" ht="58.5" customHeight="1" x14ac:dyDescent="0.3">
      <c r="A300" s="301">
        <v>7</v>
      </c>
      <c r="B300" s="34" t="s">
        <v>282</v>
      </c>
      <c r="C300" s="3"/>
      <c r="E300" s="5"/>
      <c r="F300" s="193"/>
      <c r="G300" s="4"/>
    </row>
    <row r="301" spans="1:9" x14ac:dyDescent="0.3">
      <c r="A301" s="302"/>
      <c r="B301" s="29" t="s">
        <v>207</v>
      </c>
      <c r="C301" s="3" t="s">
        <v>100</v>
      </c>
      <c r="D301" s="2">
        <v>55</v>
      </c>
      <c r="E301" s="11" t="s">
        <v>274</v>
      </c>
      <c r="F301" s="193"/>
      <c r="G301" s="4" t="s">
        <v>4</v>
      </c>
      <c r="H301" s="194">
        <f>D301*F301</f>
        <v>0</v>
      </c>
    </row>
    <row r="302" spans="1:9" x14ac:dyDescent="0.3">
      <c r="A302" s="302"/>
      <c r="B302" s="29" t="s">
        <v>208</v>
      </c>
      <c r="C302" s="3" t="s">
        <v>100</v>
      </c>
      <c r="D302" s="2">
        <v>30</v>
      </c>
      <c r="E302" s="11" t="s">
        <v>274</v>
      </c>
      <c r="F302" s="193"/>
      <c r="G302" s="4" t="s">
        <v>4</v>
      </c>
      <c r="H302" s="194">
        <f>D302*F302</f>
        <v>0</v>
      </c>
    </row>
    <row r="303" spans="1:9" x14ac:dyDescent="0.3">
      <c r="A303" s="296"/>
      <c r="B303" s="29" t="s">
        <v>209</v>
      </c>
      <c r="C303" s="3" t="s">
        <v>100</v>
      </c>
      <c r="D303" s="2">
        <v>25</v>
      </c>
      <c r="E303" s="11" t="s">
        <v>274</v>
      </c>
      <c r="F303" s="193"/>
      <c r="G303" s="4" t="s">
        <v>4</v>
      </c>
      <c r="H303" s="194">
        <f>D303*F303</f>
        <v>0</v>
      </c>
    </row>
    <row r="304" spans="1:9" ht="63" customHeight="1" x14ac:dyDescent="0.3">
      <c r="A304" s="1">
        <v>8</v>
      </c>
      <c r="B304" s="34" t="s">
        <v>283</v>
      </c>
      <c r="C304" s="3" t="s">
        <v>10</v>
      </c>
      <c r="D304" s="2">
        <v>22</v>
      </c>
      <c r="E304" s="11" t="s">
        <v>274</v>
      </c>
      <c r="F304" s="193"/>
      <c r="G304" s="4" t="s">
        <v>4</v>
      </c>
      <c r="H304" s="194">
        <f>D304*F304</f>
        <v>0</v>
      </c>
    </row>
    <row r="305" spans="1:9" ht="30" customHeight="1" x14ac:dyDescent="0.3">
      <c r="A305" s="301">
        <v>9</v>
      </c>
      <c r="B305" s="34" t="s">
        <v>215</v>
      </c>
      <c r="C305" s="3"/>
      <c r="E305" s="5"/>
      <c r="F305" s="193"/>
      <c r="G305" s="4"/>
    </row>
    <row r="306" spans="1:9" x14ac:dyDescent="0.3">
      <c r="A306" s="302"/>
      <c r="B306" s="30" t="s">
        <v>210</v>
      </c>
      <c r="C306" s="3" t="s">
        <v>10</v>
      </c>
      <c r="D306" s="2">
        <v>2</v>
      </c>
      <c r="E306" s="11" t="s">
        <v>274</v>
      </c>
      <c r="F306" s="193"/>
      <c r="G306" s="4" t="s">
        <v>4</v>
      </c>
      <c r="H306" s="194">
        <f>D306*F306</f>
        <v>0</v>
      </c>
    </row>
    <row r="307" spans="1:9" x14ac:dyDescent="0.3">
      <c r="A307" s="302"/>
      <c r="B307" s="30" t="s">
        <v>210</v>
      </c>
      <c r="C307" s="3" t="s">
        <v>10</v>
      </c>
      <c r="D307" s="2">
        <v>1</v>
      </c>
      <c r="E307" s="11" t="s">
        <v>274</v>
      </c>
      <c r="F307" s="193"/>
      <c r="G307" s="4" t="s">
        <v>4</v>
      </c>
      <c r="H307" s="194">
        <f>D307*F307</f>
        <v>0</v>
      </c>
    </row>
    <row r="308" spans="1:9" ht="17.25" customHeight="1" x14ac:dyDescent="0.3">
      <c r="A308" s="296"/>
      <c r="B308" s="29" t="s">
        <v>211</v>
      </c>
      <c r="C308" s="3"/>
      <c r="E308" s="5"/>
      <c r="F308" s="193"/>
      <c r="G308" s="4"/>
    </row>
    <row r="309" spans="1:9" ht="41.25" customHeight="1" x14ac:dyDescent="0.3">
      <c r="A309" s="301">
        <v>10</v>
      </c>
      <c r="B309" s="34" t="s">
        <v>216</v>
      </c>
      <c r="C309" s="3"/>
      <c r="E309" s="5"/>
      <c r="F309" s="193"/>
      <c r="G309" s="4"/>
    </row>
    <row r="310" spans="1:9" x14ac:dyDescent="0.3">
      <c r="A310" s="302"/>
      <c r="B310" s="30" t="s">
        <v>212</v>
      </c>
      <c r="C310" s="3" t="s">
        <v>10</v>
      </c>
      <c r="D310" s="2">
        <v>1</v>
      </c>
      <c r="E310" s="11" t="s">
        <v>274</v>
      </c>
      <c r="F310" s="193"/>
      <c r="G310" s="4" t="s">
        <v>4</v>
      </c>
      <c r="H310" s="194">
        <f>D310*F310</f>
        <v>0</v>
      </c>
    </row>
    <row r="311" spans="1:9" x14ac:dyDescent="0.3">
      <c r="A311" s="302"/>
      <c r="B311" s="30" t="s">
        <v>213</v>
      </c>
      <c r="C311" s="3" t="s">
        <v>10</v>
      </c>
      <c r="D311" s="2">
        <v>1</v>
      </c>
      <c r="E311" s="11" t="s">
        <v>274</v>
      </c>
      <c r="F311" s="193"/>
      <c r="G311" s="4" t="s">
        <v>4</v>
      </c>
      <c r="H311" s="194">
        <f>D311*F311</f>
        <v>0</v>
      </c>
    </row>
    <row r="312" spans="1:9" ht="18.600000000000001" customHeight="1" x14ac:dyDescent="0.3">
      <c r="A312" s="296"/>
      <c r="B312" s="29" t="s">
        <v>211</v>
      </c>
      <c r="C312" s="3"/>
      <c r="E312" s="5"/>
      <c r="F312" s="193"/>
      <c r="G312" s="4"/>
    </row>
    <row r="313" spans="1:9" ht="87.75" customHeight="1" x14ac:dyDescent="0.3">
      <c r="A313" s="1">
        <v>11</v>
      </c>
      <c r="B313" s="34" t="s">
        <v>293</v>
      </c>
      <c r="C313" s="3" t="s">
        <v>10</v>
      </c>
      <c r="D313" s="2">
        <v>1</v>
      </c>
      <c r="E313" s="11" t="s">
        <v>274</v>
      </c>
      <c r="F313" s="193"/>
      <c r="G313" s="4" t="s">
        <v>4</v>
      </c>
      <c r="H313" s="194">
        <f>D313*F313</f>
        <v>0</v>
      </c>
    </row>
    <row r="314" spans="1:9" ht="86.25" customHeight="1" x14ac:dyDescent="0.3">
      <c r="A314" s="1">
        <v>12</v>
      </c>
      <c r="B314" s="34" t="s">
        <v>294</v>
      </c>
      <c r="C314" s="3" t="s">
        <v>100</v>
      </c>
      <c r="D314" s="2">
        <v>110</v>
      </c>
      <c r="E314" s="11" t="s">
        <v>274</v>
      </c>
      <c r="F314" s="193"/>
      <c r="G314" s="4" t="s">
        <v>4</v>
      </c>
      <c r="H314" s="194">
        <f>D314*F314</f>
        <v>0</v>
      </c>
    </row>
    <row r="315" spans="1:9" ht="74.650000000000006" customHeight="1" x14ac:dyDescent="0.3">
      <c r="A315" s="1">
        <v>13</v>
      </c>
      <c r="B315" s="34" t="s">
        <v>329</v>
      </c>
      <c r="C315" s="3" t="s">
        <v>100</v>
      </c>
      <c r="D315" s="2">
        <v>110</v>
      </c>
      <c r="E315" s="11" t="s">
        <v>274</v>
      </c>
      <c r="F315" s="193"/>
      <c r="G315" s="4" t="s">
        <v>4</v>
      </c>
      <c r="H315" s="194">
        <f>D315*F315</f>
        <v>0</v>
      </c>
    </row>
    <row r="316" spans="1:9" ht="35.25" customHeight="1" x14ac:dyDescent="0.3">
      <c r="A316" s="1">
        <v>14</v>
      </c>
      <c r="B316" s="34" t="s">
        <v>295</v>
      </c>
      <c r="C316" s="3" t="s">
        <v>6</v>
      </c>
      <c r="D316" s="2">
        <v>10</v>
      </c>
      <c r="E316" s="5" t="s">
        <v>274</v>
      </c>
      <c r="F316" s="193"/>
      <c r="G316" s="4" t="s">
        <v>4</v>
      </c>
      <c r="H316" s="194">
        <f>D316*F316</f>
        <v>0</v>
      </c>
    </row>
    <row r="317" spans="1:9" s="15" customFormat="1" x14ac:dyDescent="0.3">
      <c r="A317" s="59"/>
      <c r="B317" s="60"/>
      <c r="C317" s="7"/>
      <c r="D317" s="38"/>
      <c r="E317" s="67"/>
      <c r="F317" s="206"/>
      <c r="G317" s="71"/>
      <c r="H317" s="188"/>
      <c r="I317" s="156"/>
    </row>
    <row r="318" spans="1:9" s="18" customFormat="1" ht="20.100000000000001" customHeight="1" x14ac:dyDescent="0.3">
      <c r="A318" s="25"/>
      <c r="B318" s="62" t="s">
        <v>217</v>
      </c>
      <c r="C318" s="26"/>
      <c r="D318" s="26"/>
      <c r="E318" s="27"/>
      <c r="F318" s="210"/>
      <c r="G318" s="27"/>
      <c r="H318" s="235"/>
    </row>
    <row r="319" spans="1:9" s="13" customFormat="1" ht="66.75" customHeight="1" x14ac:dyDescent="0.3">
      <c r="A319" s="1">
        <v>1</v>
      </c>
      <c r="B319" s="43" t="s">
        <v>342</v>
      </c>
      <c r="C319" s="3" t="s">
        <v>56</v>
      </c>
      <c r="D319" s="2">
        <v>2</v>
      </c>
      <c r="E319" s="11" t="s">
        <v>274</v>
      </c>
      <c r="F319" s="193"/>
      <c r="G319" s="4" t="s">
        <v>4</v>
      </c>
      <c r="H319" s="194">
        <f t="shared" ref="H319:H334" si="16">D319*F319</f>
        <v>0</v>
      </c>
    </row>
    <row r="320" spans="1:9" ht="68.25" customHeight="1" x14ac:dyDescent="0.3">
      <c r="A320" s="1">
        <v>2</v>
      </c>
      <c r="B320" s="34" t="s">
        <v>296</v>
      </c>
      <c r="C320" s="3" t="s">
        <v>56</v>
      </c>
      <c r="D320" s="2">
        <v>0.4</v>
      </c>
      <c r="E320" s="11" t="s">
        <v>274</v>
      </c>
      <c r="F320" s="193"/>
      <c r="G320" s="4" t="s">
        <v>4</v>
      </c>
      <c r="H320" s="194">
        <f t="shared" si="16"/>
        <v>0</v>
      </c>
    </row>
    <row r="321" spans="1:9" ht="69.75" customHeight="1" x14ac:dyDescent="0.3">
      <c r="A321" s="1">
        <v>3</v>
      </c>
      <c r="B321" s="34" t="s">
        <v>218</v>
      </c>
      <c r="C321" s="3" t="s">
        <v>56</v>
      </c>
      <c r="D321" s="2">
        <v>1</v>
      </c>
      <c r="E321" s="11" t="s">
        <v>274</v>
      </c>
      <c r="F321" s="193"/>
      <c r="G321" s="4" t="s">
        <v>4</v>
      </c>
      <c r="H321" s="194">
        <f t="shared" si="16"/>
        <v>0</v>
      </c>
    </row>
    <row r="322" spans="1:9" ht="67.5" customHeight="1" x14ac:dyDescent="0.3">
      <c r="A322" s="1">
        <v>4</v>
      </c>
      <c r="B322" s="34" t="s">
        <v>219</v>
      </c>
      <c r="C322" s="3" t="s">
        <v>56</v>
      </c>
      <c r="D322" s="2">
        <v>4</v>
      </c>
      <c r="E322" s="11" t="s">
        <v>274</v>
      </c>
      <c r="F322" s="193"/>
      <c r="G322" s="4" t="s">
        <v>4</v>
      </c>
      <c r="H322" s="194">
        <f t="shared" si="16"/>
        <v>0</v>
      </c>
    </row>
    <row r="323" spans="1:9" ht="68.25" customHeight="1" x14ac:dyDescent="0.3">
      <c r="A323" s="1">
        <v>5</v>
      </c>
      <c r="B323" s="34" t="s">
        <v>220</v>
      </c>
      <c r="C323" s="3" t="s">
        <v>104</v>
      </c>
      <c r="D323" s="2">
        <v>65</v>
      </c>
      <c r="E323" s="11" t="s">
        <v>274</v>
      </c>
      <c r="F323" s="193"/>
      <c r="G323" s="4" t="s">
        <v>4</v>
      </c>
      <c r="H323" s="194">
        <f t="shared" si="16"/>
        <v>0</v>
      </c>
    </row>
    <row r="324" spans="1:9" ht="50.25" customHeight="1" x14ac:dyDescent="0.3">
      <c r="A324" s="1">
        <v>6</v>
      </c>
      <c r="B324" s="34" t="s">
        <v>221</v>
      </c>
      <c r="C324" s="3" t="s">
        <v>10</v>
      </c>
      <c r="D324" s="2">
        <v>3</v>
      </c>
      <c r="E324" s="11" t="s">
        <v>274</v>
      </c>
      <c r="F324" s="193"/>
      <c r="G324" s="4" t="s">
        <v>4</v>
      </c>
      <c r="H324" s="194">
        <f t="shared" si="16"/>
        <v>0</v>
      </c>
    </row>
    <row r="325" spans="1:9" ht="67.5" customHeight="1" x14ac:dyDescent="0.3">
      <c r="A325" s="1">
        <v>7</v>
      </c>
      <c r="B325" s="34" t="s">
        <v>222</v>
      </c>
      <c r="C325" s="3" t="s">
        <v>10</v>
      </c>
      <c r="D325" s="2">
        <v>1</v>
      </c>
      <c r="E325" s="5" t="s">
        <v>274</v>
      </c>
      <c r="F325" s="193"/>
      <c r="G325" s="4" t="s">
        <v>4</v>
      </c>
      <c r="H325" s="194">
        <f t="shared" si="16"/>
        <v>0</v>
      </c>
    </row>
    <row r="326" spans="1:9" ht="68.25" customHeight="1" x14ac:dyDescent="0.3">
      <c r="A326" s="1">
        <v>8</v>
      </c>
      <c r="B326" s="34" t="s">
        <v>304</v>
      </c>
      <c r="C326" s="3" t="s">
        <v>10</v>
      </c>
      <c r="D326" s="2">
        <v>1</v>
      </c>
      <c r="E326" s="11" t="s">
        <v>274</v>
      </c>
      <c r="F326" s="193"/>
      <c r="G326" s="4" t="s">
        <v>4</v>
      </c>
      <c r="H326" s="194">
        <f t="shared" si="16"/>
        <v>0</v>
      </c>
    </row>
    <row r="327" spans="1:9" ht="68.25" customHeight="1" x14ac:dyDescent="0.3">
      <c r="A327" s="1">
        <v>9</v>
      </c>
      <c r="B327" s="34" t="s">
        <v>223</v>
      </c>
      <c r="C327" s="3" t="s">
        <v>56</v>
      </c>
      <c r="D327" s="2">
        <v>4.3</v>
      </c>
      <c r="E327" s="11" t="s">
        <v>274</v>
      </c>
      <c r="F327" s="193"/>
      <c r="G327" s="4" t="s">
        <v>4</v>
      </c>
      <c r="H327" s="194">
        <f t="shared" si="16"/>
        <v>0</v>
      </c>
    </row>
    <row r="328" spans="1:9" ht="68.25" customHeight="1" x14ac:dyDescent="0.3">
      <c r="A328" s="1">
        <v>10</v>
      </c>
      <c r="B328" s="43" t="s">
        <v>224</v>
      </c>
      <c r="C328" s="3" t="s">
        <v>56</v>
      </c>
      <c r="D328" s="2">
        <v>0.8</v>
      </c>
      <c r="E328" s="11" t="s">
        <v>274</v>
      </c>
      <c r="F328" s="193"/>
      <c r="G328" s="4" t="s">
        <v>4</v>
      </c>
      <c r="H328" s="194">
        <f t="shared" si="16"/>
        <v>0</v>
      </c>
    </row>
    <row r="329" spans="1:9" ht="81.75" customHeight="1" x14ac:dyDescent="0.3">
      <c r="A329" s="1">
        <v>11</v>
      </c>
      <c r="B329" s="34" t="s">
        <v>225</v>
      </c>
      <c r="C329" s="3" t="s">
        <v>56</v>
      </c>
      <c r="D329" s="2">
        <v>1.2</v>
      </c>
      <c r="E329" s="11" t="s">
        <v>274</v>
      </c>
      <c r="F329" s="193"/>
      <c r="G329" s="4" t="s">
        <v>4</v>
      </c>
      <c r="H329" s="194">
        <f t="shared" si="16"/>
        <v>0</v>
      </c>
    </row>
    <row r="330" spans="1:9" ht="66.75" customHeight="1" x14ac:dyDescent="0.3">
      <c r="A330" s="1">
        <v>12</v>
      </c>
      <c r="B330" s="43" t="s">
        <v>226</v>
      </c>
      <c r="C330" s="3" t="s">
        <v>56</v>
      </c>
      <c r="D330" s="2">
        <v>2.2999999999999998</v>
      </c>
      <c r="E330" s="11" t="s">
        <v>274</v>
      </c>
      <c r="F330" s="193"/>
      <c r="G330" s="4" t="s">
        <v>4</v>
      </c>
      <c r="H330" s="194">
        <f t="shared" si="16"/>
        <v>0</v>
      </c>
    </row>
    <row r="331" spans="1:9" ht="168.2" customHeight="1" x14ac:dyDescent="0.3">
      <c r="A331" s="1">
        <v>13</v>
      </c>
      <c r="B331" s="34" t="s">
        <v>343</v>
      </c>
      <c r="C331" s="3" t="s">
        <v>16</v>
      </c>
      <c r="D331" s="2">
        <v>12</v>
      </c>
      <c r="E331" s="11" t="s">
        <v>274</v>
      </c>
      <c r="F331" s="193"/>
      <c r="G331" s="4" t="s">
        <v>4</v>
      </c>
      <c r="H331" s="194">
        <f t="shared" si="16"/>
        <v>0</v>
      </c>
    </row>
    <row r="332" spans="1:9" ht="51.75" customHeight="1" x14ac:dyDescent="0.3">
      <c r="A332" s="1">
        <v>14</v>
      </c>
      <c r="B332" s="34" t="s">
        <v>344</v>
      </c>
      <c r="C332" s="3" t="s">
        <v>100</v>
      </c>
      <c r="D332" s="2">
        <v>6</v>
      </c>
      <c r="E332" s="11" t="s">
        <v>274</v>
      </c>
      <c r="F332" s="193"/>
      <c r="G332" s="4" t="s">
        <v>4</v>
      </c>
      <c r="H332" s="194">
        <f t="shared" si="16"/>
        <v>0</v>
      </c>
    </row>
    <row r="333" spans="1:9" ht="68.25" customHeight="1" x14ac:dyDescent="0.3">
      <c r="A333" s="1">
        <v>15</v>
      </c>
      <c r="B333" s="43" t="s">
        <v>227</v>
      </c>
      <c r="C333" s="3" t="s">
        <v>100</v>
      </c>
      <c r="D333" s="2">
        <v>5</v>
      </c>
      <c r="E333" s="11" t="s">
        <v>274</v>
      </c>
      <c r="F333" s="193"/>
      <c r="G333" s="4" t="s">
        <v>4</v>
      </c>
      <c r="H333" s="194">
        <f t="shared" si="16"/>
        <v>0</v>
      </c>
    </row>
    <row r="334" spans="1:9" ht="69" customHeight="1" x14ac:dyDescent="0.3">
      <c r="A334" s="1">
        <v>16</v>
      </c>
      <c r="B334" s="43" t="s">
        <v>228</v>
      </c>
      <c r="C334" s="3" t="s">
        <v>100</v>
      </c>
      <c r="D334" s="2">
        <v>5</v>
      </c>
      <c r="E334" s="5" t="s">
        <v>274</v>
      </c>
      <c r="F334" s="193"/>
      <c r="G334" s="4" t="s">
        <v>4</v>
      </c>
      <c r="H334" s="194">
        <f t="shared" si="16"/>
        <v>0</v>
      </c>
    </row>
    <row r="335" spans="1:9" ht="20.100000000000001" customHeight="1" x14ac:dyDescent="0.3">
      <c r="A335" s="59"/>
      <c r="B335" s="63"/>
      <c r="C335" s="7"/>
      <c r="D335" s="38"/>
      <c r="E335" s="67"/>
      <c r="F335" s="206"/>
      <c r="G335" s="71"/>
      <c r="H335" s="188"/>
      <c r="I335" s="24"/>
    </row>
    <row r="336" spans="1:9" ht="20.100000000000001" customHeight="1" x14ac:dyDescent="0.3">
      <c r="A336" s="132"/>
      <c r="B336" s="32" t="s">
        <v>265</v>
      </c>
      <c r="C336" s="33"/>
      <c r="D336" s="23"/>
      <c r="E336" s="75"/>
      <c r="F336" s="211"/>
      <c r="G336" s="76"/>
      <c r="H336" s="234"/>
      <c r="I336" s="24"/>
    </row>
    <row r="337" spans="1:9" ht="168.75" customHeight="1" x14ac:dyDescent="0.3">
      <c r="A337" s="1">
        <v>1</v>
      </c>
      <c r="B337" s="34" t="s">
        <v>297</v>
      </c>
      <c r="C337" s="3" t="s">
        <v>100</v>
      </c>
      <c r="D337" s="3">
        <v>40.049999999999997</v>
      </c>
      <c r="E337" s="11" t="s">
        <v>274</v>
      </c>
      <c r="F337" s="193"/>
      <c r="G337" s="4" t="s">
        <v>4</v>
      </c>
      <c r="H337" s="194">
        <f>D337*F337</f>
        <v>0</v>
      </c>
    </row>
    <row r="338" spans="1:9" ht="53.25" customHeight="1" x14ac:dyDescent="0.3">
      <c r="A338" s="1">
        <v>2</v>
      </c>
      <c r="B338" s="34" t="s">
        <v>153</v>
      </c>
      <c r="C338" s="3" t="s">
        <v>154</v>
      </c>
      <c r="D338" s="3">
        <v>1</v>
      </c>
      <c r="E338" s="5" t="s">
        <v>274</v>
      </c>
      <c r="F338" s="193"/>
      <c r="G338" s="4" t="s">
        <v>4</v>
      </c>
      <c r="H338" s="194">
        <f>D338*F338</f>
        <v>0</v>
      </c>
    </row>
    <row r="339" spans="1:9" ht="66.75" customHeight="1" x14ac:dyDescent="0.3">
      <c r="A339" s="59"/>
      <c r="B339" s="63"/>
      <c r="C339" s="7"/>
      <c r="D339" s="38"/>
      <c r="E339" s="67"/>
      <c r="F339" s="206"/>
      <c r="G339" s="71"/>
      <c r="H339" s="188"/>
      <c r="I339" s="24"/>
    </row>
    <row r="340" spans="1:9" s="18" customFormat="1" ht="20.100000000000001" customHeight="1" x14ac:dyDescent="0.3">
      <c r="A340" s="16"/>
      <c r="B340" s="295" t="s">
        <v>230</v>
      </c>
      <c r="C340" s="295"/>
      <c r="D340" s="17"/>
      <c r="F340" s="205"/>
      <c r="H340" s="233"/>
    </row>
    <row r="341" spans="1:9" ht="69.400000000000006" customHeight="1" x14ac:dyDescent="0.3">
      <c r="A341" s="301">
        <v>1</v>
      </c>
      <c r="B341" s="34" t="s">
        <v>231</v>
      </c>
    </row>
    <row r="342" spans="1:9" ht="21.6" customHeight="1" x14ac:dyDescent="0.3">
      <c r="A342" s="302"/>
      <c r="B342" s="30" t="s">
        <v>232</v>
      </c>
      <c r="C342" s="3" t="s">
        <v>100</v>
      </c>
      <c r="D342" s="2">
        <v>38</v>
      </c>
      <c r="E342" s="11" t="s">
        <v>274</v>
      </c>
      <c r="F342" s="193"/>
      <c r="G342" s="4" t="s">
        <v>4</v>
      </c>
      <c r="H342" s="194">
        <f>D342*F342</f>
        <v>0</v>
      </c>
    </row>
    <row r="343" spans="1:9" ht="21.6" customHeight="1" x14ac:dyDescent="0.3">
      <c r="A343" s="296"/>
      <c r="B343" s="30" t="s">
        <v>233</v>
      </c>
      <c r="C343" s="3" t="s">
        <v>100</v>
      </c>
      <c r="D343" s="2">
        <v>5</v>
      </c>
      <c r="E343" s="11" t="s">
        <v>274</v>
      </c>
      <c r="F343" s="193"/>
      <c r="G343" s="4" t="s">
        <v>4</v>
      </c>
      <c r="H343" s="194">
        <f>D343*F343</f>
        <v>0</v>
      </c>
    </row>
    <row r="344" spans="1:9" ht="136.35" customHeight="1" x14ac:dyDescent="0.3">
      <c r="A344" s="1">
        <v>2</v>
      </c>
      <c r="B344" s="43" t="s">
        <v>234</v>
      </c>
      <c r="C344" s="3" t="s">
        <v>10</v>
      </c>
      <c r="D344" s="2">
        <v>3</v>
      </c>
      <c r="E344" s="11" t="s">
        <v>274</v>
      </c>
      <c r="F344" s="193"/>
      <c r="G344" s="4" t="s">
        <v>4</v>
      </c>
      <c r="H344" s="194">
        <f>D344*F344</f>
        <v>0</v>
      </c>
    </row>
    <row r="345" spans="1:9" ht="55.7" customHeight="1" x14ac:dyDescent="0.3">
      <c r="A345" s="1">
        <v>3</v>
      </c>
      <c r="B345" s="43" t="s">
        <v>235</v>
      </c>
      <c r="C345" s="3" t="s">
        <v>100</v>
      </c>
      <c r="D345" s="2">
        <v>43</v>
      </c>
      <c r="E345" s="11" t="s">
        <v>274</v>
      </c>
      <c r="F345" s="193"/>
      <c r="G345" s="4" t="s">
        <v>4</v>
      </c>
      <c r="H345" s="194">
        <f>D345*F345</f>
        <v>0</v>
      </c>
    </row>
    <row r="346" spans="1:9" ht="71.25" customHeight="1" x14ac:dyDescent="0.3">
      <c r="A346" s="301">
        <v>4</v>
      </c>
      <c r="B346" s="43" t="s">
        <v>236</v>
      </c>
    </row>
    <row r="347" spans="1:9" s="13" customFormat="1" ht="21.6" customHeight="1" x14ac:dyDescent="0.3">
      <c r="A347" s="302"/>
      <c r="B347" s="30" t="s">
        <v>237</v>
      </c>
      <c r="C347" s="3" t="s">
        <v>10</v>
      </c>
      <c r="D347" s="2">
        <v>4</v>
      </c>
      <c r="E347" s="11" t="s">
        <v>274</v>
      </c>
      <c r="F347" s="193"/>
      <c r="G347" s="4" t="s">
        <v>4</v>
      </c>
      <c r="H347" s="194">
        <f t="shared" ref="H347:H352" si="17">D347*F347</f>
        <v>0</v>
      </c>
    </row>
    <row r="348" spans="1:9" ht="25.7" customHeight="1" x14ac:dyDescent="0.3">
      <c r="A348" s="296"/>
      <c r="B348" s="30" t="s">
        <v>238</v>
      </c>
      <c r="C348" s="3" t="s">
        <v>10</v>
      </c>
      <c r="D348" s="2">
        <v>2</v>
      </c>
      <c r="E348" s="11" t="s">
        <v>274</v>
      </c>
      <c r="F348" s="193"/>
      <c r="G348" s="4" t="s">
        <v>4</v>
      </c>
      <c r="H348" s="194">
        <f t="shared" si="17"/>
        <v>0</v>
      </c>
    </row>
    <row r="349" spans="1:9" ht="57.75" customHeight="1" x14ac:dyDescent="0.3">
      <c r="A349" s="1">
        <v>5</v>
      </c>
      <c r="B349" s="43" t="s">
        <v>239</v>
      </c>
      <c r="C349" s="3" t="s">
        <v>10</v>
      </c>
      <c r="D349" s="2">
        <v>2</v>
      </c>
      <c r="E349" s="11" t="s">
        <v>274</v>
      </c>
      <c r="F349" s="193"/>
      <c r="G349" s="4" t="s">
        <v>4</v>
      </c>
      <c r="H349" s="194">
        <f t="shared" si="17"/>
        <v>0</v>
      </c>
    </row>
    <row r="350" spans="1:9" ht="70.7" customHeight="1" x14ac:dyDescent="0.3">
      <c r="A350" s="1">
        <v>6</v>
      </c>
      <c r="B350" s="34" t="s">
        <v>264</v>
      </c>
      <c r="C350" s="3" t="s">
        <v>100</v>
      </c>
      <c r="D350" s="2">
        <v>43</v>
      </c>
      <c r="E350" s="11" t="s">
        <v>274</v>
      </c>
      <c r="F350" s="193"/>
      <c r="G350" s="4" t="s">
        <v>4</v>
      </c>
      <c r="H350" s="194">
        <f>D350*F350</f>
        <v>0</v>
      </c>
    </row>
    <row r="351" spans="1:9" ht="35.25" customHeight="1" x14ac:dyDescent="0.3">
      <c r="A351" s="1">
        <v>7</v>
      </c>
      <c r="B351" s="43" t="s">
        <v>240</v>
      </c>
      <c r="C351" s="3" t="s">
        <v>10</v>
      </c>
      <c r="D351" s="2">
        <v>28</v>
      </c>
      <c r="E351" s="11" t="s">
        <v>274</v>
      </c>
      <c r="F351" s="193"/>
      <c r="G351" s="4" t="s">
        <v>4</v>
      </c>
      <c r="H351" s="194">
        <f t="shared" si="17"/>
        <v>0</v>
      </c>
    </row>
    <row r="352" spans="1:9" ht="100.5" customHeight="1" x14ac:dyDescent="0.3">
      <c r="A352" s="1">
        <v>8</v>
      </c>
      <c r="B352" s="43" t="s">
        <v>241</v>
      </c>
      <c r="C352" s="3" t="s">
        <v>10</v>
      </c>
      <c r="D352" s="2">
        <v>1</v>
      </c>
      <c r="E352" s="5" t="s">
        <v>274</v>
      </c>
      <c r="F352" s="193"/>
      <c r="G352" s="4" t="s">
        <v>4</v>
      </c>
      <c r="H352" s="194">
        <f t="shared" si="17"/>
        <v>0</v>
      </c>
    </row>
    <row r="353" spans="1:9" x14ac:dyDescent="0.3">
      <c r="A353" s="59"/>
      <c r="B353" s="64"/>
      <c r="C353" s="7"/>
      <c r="D353" s="38"/>
      <c r="E353" s="67"/>
      <c r="F353" s="206"/>
      <c r="G353" s="71"/>
      <c r="H353" s="188"/>
      <c r="I353" s="24"/>
    </row>
    <row r="354" spans="1:9" s="18" customFormat="1" ht="20.100000000000001" customHeight="1" x14ac:dyDescent="0.3">
      <c r="A354" s="16"/>
      <c r="B354" s="17" t="s">
        <v>242</v>
      </c>
      <c r="C354" s="17"/>
      <c r="D354" s="17"/>
      <c r="F354" s="205"/>
      <c r="H354" s="233"/>
    </row>
    <row r="355" spans="1:9" ht="66.75" x14ac:dyDescent="0.3">
      <c r="A355" s="297">
        <v>1</v>
      </c>
      <c r="B355" s="43" t="s">
        <v>243</v>
      </c>
      <c r="C355" s="3"/>
      <c r="E355" s="5"/>
      <c r="F355" s="193"/>
      <c r="G355" s="4"/>
    </row>
    <row r="356" spans="1:9" x14ac:dyDescent="0.3">
      <c r="A356" s="297"/>
      <c r="B356" s="30" t="s">
        <v>244</v>
      </c>
      <c r="C356" s="3" t="s">
        <v>100</v>
      </c>
      <c r="D356" s="2">
        <v>13</v>
      </c>
      <c r="E356" s="5" t="s">
        <v>274</v>
      </c>
      <c r="F356" s="193"/>
      <c r="G356" s="4" t="s">
        <v>4</v>
      </c>
      <c r="H356" s="194">
        <f>D356*F356</f>
        <v>0</v>
      </c>
    </row>
    <row r="357" spans="1:9" x14ac:dyDescent="0.3">
      <c r="A357" s="297"/>
      <c r="B357" s="30" t="s">
        <v>245</v>
      </c>
      <c r="C357" s="3" t="s">
        <v>100</v>
      </c>
      <c r="D357" s="2">
        <v>7</v>
      </c>
      <c r="E357" s="5" t="s">
        <v>274</v>
      </c>
      <c r="F357" s="193"/>
      <c r="G357" s="4" t="s">
        <v>4</v>
      </c>
      <c r="H357" s="194">
        <f>D357*F357</f>
        <v>0</v>
      </c>
    </row>
    <row r="358" spans="1:9" x14ac:dyDescent="0.3">
      <c r="A358" s="297"/>
      <c r="B358" s="30" t="s">
        <v>246</v>
      </c>
      <c r="C358" s="3" t="s">
        <v>100</v>
      </c>
      <c r="D358" s="2">
        <v>31</v>
      </c>
      <c r="E358" s="5" t="s">
        <v>274</v>
      </c>
      <c r="F358" s="193"/>
      <c r="G358" s="4" t="s">
        <v>4</v>
      </c>
      <c r="H358" s="194">
        <f>D358*F358</f>
        <v>0</v>
      </c>
    </row>
    <row r="359" spans="1:9" x14ac:dyDescent="0.3">
      <c r="A359" s="297"/>
      <c r="B359" s="30" t="s">
        <v>247</v>
      </c>
      <c r="C359" s="3" t="s">
        <v>100</v>
      </c>
      <c r="D359" s="2">
        <v>4</v>
      </c>
      <c r="E359" s="5" t="s">
        <v>274</v>
      </c>
      <c r="F359" s="193"/>
      <c r="G359" s="4" t="s">
        <v>4</v>
      </c>
      <c r="H359" s="194">
        <f>D359*F359</f>
        <v>0</v>
      </c>
    </row>
    <row r="360" spans="1:9" ht="102.6" customHeight="1" x14ac:dyDescent="0.3">
      <c r="A360" s="1">
        <v>2</v>
      </c>
      <c r="B360" s="43" t="s">
        <v>248</v>
      </c>
      <c r="C360" s="3" t="s">
        <v>10</v>
      </c>
      <c r="D360" s="2">
        <v>1</v>
      </c>
      <c r="E360" s="5" t="s">
        <v>3</v>
      </c>
      <c r="F360" s="193"/>
      <c r="G360" s="4" t="s">
        <v>4</v>
      </c>
      <c r="H360" s="194">
        <f>D360*F360</f>
        <v>0</v>
      </c>
    </row>
    <row r="361" spans="1:9" ht="74.45" customHeight="1" x14ac:dyDescent="0.3">
      <c r="A361" s="8">
        <v>3</v>
      </c>
      <c r="B361" s="49" t="s">
        <v>306</v>
      </c>
    </row>
    <row r="362" spans="1:9" ht="21.95" customHeight="1" x14ac:dyDescent="0.3">
      <c r="A362" s="129"/>
      <c r="B362" s="49" t="s">
        <v>305</v>
      </c>
      <c r="C362" s="3" t="s">
        <v>10</v>
      </c>
      <c r="D362" s="2">
        <v>2</v>
      </c>
      <c r="E362" s="5" t="s">
        <v>3</v>
      </c>
      <c r="F362" s="193"/>
      <c r="G362" s="4" t="s">
        <v>4</v>
      </c>
      <c r="H362" s="194">
        <f>D362*F362</f>
        <v>0</v>
      </c>
    </row>
    <row r="363" spans="1:9" ht="19.350000000000001" customHeight="1" x14ac:dyDescent="0.3">
      <c r="A363" s="9"/>
      <c r="B363" s="49" t="s">
        <v>307</v>
      </c>
      <c r="C363" s="3" t="s">
        <v>10</v>
      </c>
      <c r="D363" s="2">
        <v>1</v>
      </c>
      <c r="E363" s="5" t="s">
        <v>3</v>
      </c>
      <c r="F363" s="193"/>
      <c r="G363" s="4" t="s">
        <v>4</v>
      </c>
      <c r="H363" s="194">
        <f>D363*F363</f>
        <v>0</v>
      </c>
    </row>
    <row r="364" spans="1:9" ht="32.25" x14ac:dyDescent="0.3">
      <c r="A364" s="9">
        <v>4</v>
      </c>
      <c r="B364" s="43" t="s">
        <v>240</v>
      </c>
      <c r="C364" s="3" t="s">
        <v>10</v>
      </c>
      <c r="D364" s="2">
        <v>24</v>
      </c>
      <c r="E364" s="5" t="s">
        <v>3</v>
      </c>
      <c r="F364" s="193"/>
      <c r="G364" s="4" t="s">
        <v>4</v>
      </c>
      <c r="H364" s="194">
        <f>D364*F364</f>
        <v>0</v>
      </c>
    </row>
    <row r="365" spans="1:9" ht="53.25" customHeight="1" x14ac:dyDescent="0.3">
      <c r="A365" s="1">
        <v>5</v>
      </c>
      <c r="B365" s="43" t="s">
        <v>249</v>
      </c>
      <c r="C365" s="3" t="s">
        <v>10</v>
      </c>
      <c r="D365" s="2">
        <v>2</v>
      </c>
      <c r="E365" s="5" t="s">
        <v>3</v>
      </c>
      <c r="F365" s="193"/>
      <c r="G365" s="4" t="s">
        <v>4</v>
      </c>
      <c r="H365" s="194">
        <f>D365*F365</f>
        <v>0</v>
      </c>
    </row>
    <row r="366" spans="1:9" x14ac:dyDescent="0.3">
      <c r="A366" s="59"/>
      <c r="B366" s="65"/>
      <c r="C366" s="7"/>
      <c r="D366" s="38"/>
      <c r="E366" s="67"/>
      <c r="F366" s="206"/>
      <c r="G366" s="71"/>
      <c r="H366" s="188"/>
      <c r="I366" s="24"/>
    </row>
    <row r="367" spans="1:9" s="18" customFormat="1" ht="20.100000000000001" customHeight="1" x14ac:dyDescent="0.3">
      <c r="A367" s="16"/>
      <c r="B367" s="17" t="s">
        <v>250</v>
      </c>
      <c r="C367" s="17"/>
      <c r="D367" s="17"/>
      <c r="F367" s="205"/>
      <c r="H367" s="233"/>
    </row>
    <row r="368" spans="1:9" ht="112.5" customHeight="1" x14ac:dyDescent="0.3">
      <c r="A368" s="1">
        <v>1</v>
      </c>
      <c r="B368" s="43" t="s">
        <v>330</v>
      </c>
      <c r="C368" s="3" t="s">
        <v>10</v>
      </c>
      <c r="D368" s="2">
        <v>6</v>
      </c>
      <c r="E368" s="5" t="s">
        <v>3</v>
      </c>
      <c r="F368" s="193"/>
      <c r="G368" s="4" t="s">
        <v>4</v>
      </c>
      <c r="H368" s="194">
        <f>D368*F368</f>
        <v>0</v>
      </c>
    </row>
    <row r="369" spans="1:9" ht="119.1" customHeight="1" x14ac:dyDescent="0.3">
      <c r="A369" s="1">
        <v>2</v>
      </c>
      <c r="B369" s="43" t="s">
        <v>331</v>
      </c>
      <c r="C369" s="3" t="s">
        <v>10</v>
      </c>
      <c r="D369" s="2">
        <v>4</v>
      </c>
      <c r="E369" s="5" t="s">
        <v>3</v>
      </c>
      <c r="F369" s="193"/>
      <c r="G369" s="4" t="s">
        <v>4</v>
      </c>
      <c r="H369" s="194">
        <f t="shared" ref="H369:H375" si="18">D369*F369</f>
        <v>0</v>
      </c>
    </row>
    <row r="370" spans="1:9" ht="56.45" customHeight="1" x14ac:dyDescent="0.3">
      <c r="A370" s="1">
        <v>3</v>
      </c>
      <c r="B370" s="43" t="s">
        <v>332</v>
      </c>
      <c r="C370" s="3" t="s">
        <v>10</v>
      </c>
      <c r="D370" s="2">
        <v>1</v>
      </c>
      <c r="E370" s="5" t="s">
        <v>3</v>
      </c>
      <c r="F370" s="193"/>
      <c r="G370" s="4" t="s">
        <v>4</v>
      </c>
      <c r="H370" s="194">
        <f t="shared" si="18"/>
        <v>0</v>
      </c>
    </row>
    <row r="371" spans="1:9" ht="51" customHeight="1" x14ac:dyDescent="0.3">
      <c r="A371" s="1">
        <v>4</v>
      </c>
      <c r="B371" s="43" t="s">
        <v>251</v>
      </c>
      <c r="C371" s="3" t="s">
        <v>10</v>
      </c>
      <c r="D371" s="2">
        <v>3</v>
      </c>
      <c r="E371" s="5" t="s">
        <v>3</v>
      </c>
      <c r="F371" s="193"/>
      <c r="G371" s="4" t="s">
        <v>4</v>
      </c>
      <c r="H371" s="194">
        <f>D371*F371</f>
        <v>0</v>
      </c>
    </row>
    <row r="372" spans="1:9" ht="83.25" customHeight="1" x14ac:dyDescent="0.3">
      <c r="A372" s="1">
        <v>5</v>
      </c>
      <c r="B372" s="43" t="s">
        <v>252</v>
      </c>
      <c r="C372" s="3" t="s">
        <v>10</v>
      </c>
      <c r="D372" s="2">
        <v>5</v>
      </c>
      <c r="E372" s="5" t="s">
        <v>3</v>
      </c>
      <c r="F372" s="193"/>
      <c r="G372" s="4" t="s">
        <v>4</v>
      </c>
      <c r="H372" s="194">
        <f t="shared" si="18"/>
        <v>0</v>
      </c>
    </row>
    <row r="373" spans="1:9" ht="154.69999999999999" customHeight="1" x14ac:dyDescent="0.3">
      <c r="A373" s="1">
        <v>6</v>
      </c>
      <c r="B373" s="34" t="s">
        <v>298</v>
      </c>
      <c r="C373" s="3" t="s">
        <v>10</v>
      </c>
      <c r="D373" s="2">
        <v>2</v>
      </c>
      <c r="E373" s="5" t="s">
        <v>3</v>
      </c>
      <c r="F373" s="193"/>
      <c r="G373" s="4" t="s">
        <v>4</v>
      </c>
      <c r="H373" s="194">
        <f>D373*F373</f>
        <v>0</v>
      </c>
    </row>
    <row r="374" spans="1:9" ht="170.45" customHeight="1" x14ac:dyDescent="0.3">
      <c r="A374" s="1">
        <v>7</v>
      </c>
      <c r="B374" s="34" t="s">
        <v>308</v>
      </c>
      <c r="C374" s="3" t="s">
        <v>10</v>
      </c>
      <c r="D374" s="2">
        <v>1</v>
      </c>
      <c r="E374" s="5" t="s">
        <v>3</v>
      </c>
      <c r="F374" s="193"/>
      <c r="G374" s="4" t="s">
        <v>4</v>
      </c>
      <c r="H374" s="194">
        <f>D374*F374</f>
        <v>0</v>
      </c>
    </row>
    <row r="375" spans="1:9" ht="94.5" customHeight="1" x14ac:dyDescent="0.3">
      <c r="A375" s="1">
        <v>8</v>
      </c>
      <c r="B375" s="34" t="s">
        <v>253</v>
      </c>
      <c r="C375" s="3" t="s">
        <v>10</v>
      </c>
      <c r="D375" s="2">
        <v>4</v>
      </c>
      <c r="E375" s="5" t="s">
        <v>3</v>
      </c>
      <c r="F375" s="193"/>
      <c r="G375" s="4" t="s">
        <v>4</v>
      </c>
      <c r="H375" s="194">
        <f t="shared" si="18"/>
        <v>0</v>
      </c>
    </row>
    <row r="376" spans="1:9" ht="55.15" customHeight="1" x14ac:dyDescent="0.3">
      <c r="A376" s="8">
        <v>9</v>
      </c>
      <c r="B376" s="39" t="s">
        <v>254</v>
      </c>
      <c r="C376" s="14" t="s">
        <v>10</v>
      </c>
      <c r="D376" s="15">
        <v>6</v>
      </c>
      <c r="E376" s="55" t="s">
        <v>3</v>
      </c>
      <c r="F376" s="207"/>
      <c r="G376" s="66" t="s">
        <v>4</v>
      </c>
      <c r="H376" s="195">
        <f>D376*F376</f>
        <v>0</v>
      </c>
    </row>
    <row r="377" spans="1:9" s="154" customFormat="1" x14ac:dyDescent="0.3">
      <c r="A377" s="130"/>
      <c r="B377" s="44" t="s">
        <v>255</v>
      </c>
      <c r="C377" s="68"/>
      <c r="D377" s="68"/>
      <c r="E377" s="69"/>
      <c r="F377" s="196"/>
      <c r="G377" s="70"/>
      <c r="H377" s="228">
        <f>SUM(H294:H376)</f>
        <v>0</v>
      </c>
      <c r="I377" s="153"/>
    </row>
    <row r="378" spans="1:9" ht="153.75" customHeight="1" x14ac:dyDescent="0.3">
      <c r="A378" s="59"/>
      <c r="B378" s="65"/>
      <c r="C378" s="7"/>
      <c r="D378" s="38"/>
      <c r="E378" s="67"/>
      <c r="F378" s="206"/>
      <c r="G378" s="71"/>
      <c r="H378" s="188"/>
      <c r="I378" s="24"/>
    </row>
    <row r="379" spans="1:9" s="37" customFormat="1" ht="20.100000000000001" customHeight="1" x14ac:dyDescent="0.3">
      <c r="A379" s="35" t="s">
        <v>458</v>
      </c>
      <c r="B379" s="36"/>
      <c r="C379" s="36"/>
      <c r="D379" s="36"/>
      <c r="F379" s="191"/>
      <c r="H379" s="227"/>
    </row>
    <row r="380" spans="1:9" s="18" customFormat="1" ht="20.100000000000001" customHeight="1" x14ac:dyDescent="0.3">
      <c r="A380" s="83" t="s">
        <v>345</v>
      </c>
      <c r="B380" s="17"/>
      <c r="C380" s="17"/>
      <c r="D380" s="17"/>
      <c r="F380" s="205"/>
      <c r="H380" s="233"/>
    </row>
    <row r="381" spans="1:9" s="79" customFormat="1" ht="136.35" customHeight="1" x14ac:dyDescent="0.3">
      <c r="A381" s="1">
        <v>1</v>
      </c>
      <c r="B381" s="48" t="s">
        <v>347</v>
      </c>
      <c r="C381" s="46" t="s">
        <v>346</v>
      </c>
      <c r="D381" s="84">
        <v>40</v>
      </c>
      <c r="E381" s="5" t="s">
        <v>3</v>
      </c>
      <c r="F381" s="209"/>
      <c r="G381" s="5" t="s">
        <v>4</v>
      </c>
      <c r="H381" s="194">
        <f>D381*F381</f>
        <v>0</v>
      </c>
    </row>
    <row r="382" spans="1:9" s="79" customFormat="1" ht="89.85" customHeight="1" x14ac:dyDescent="0.3">
      <c r="A382" s="1">
        <v>2</v>
      </c>
      <c r="B382" s="48" t="s">
        <v>348</v>
      </c>
      <c r="C382" s="46" t="s">
        <v>346</v>
      </c>
      <c r="D382" s="84">
        <v>45</v>
      </c>
      <c r="E382" s="5" t="s">
        <v>3</v>
      </c>
      <c r="F382" s="209"/>
      <c r="G382" s="5" t="s">
        <v>4</v>
      </c>
      <c r="H382" s="194">
        <f t="shared" ref="H382" si="19">D382*F382</f>
        <v>0</v>
      </c>
    </row>
    <row r="383" spans="1:9" s="79" customFormat="1" ht="48.75" customHeight="1" x14ac:dyDescent="0.3">
      <c r="A383" s="1">
        <v>3</v>
      </c>
      <c r="B383" s="48" t="s">
        <v>349</v>
      </c>
      <c r="C383" s="46" t="s">
        <v>346</v>
      </c>
      <c r="D383" s="84">
        <v>40</v>
      </c>
      <c r="E383" s="5" t="s">
        <v>3</v>
      </c>
      <c r="F383" s="209"/>
      <c r="G383" s="5" t="s">
        <v>4</v>
      </c>
      <c r="H383" s="236">
        <f>D383*F383</f>
        <v>0</v>
      </c>
    </row>
    <row r="384" spans="1:9" s="158" customFormat="1" ht="51" customHeight="1" x14ac:dyDescent="0.3">
      <c r="A384" s="109">
        <v>4</v>
      </c>
      <c r="B384" s="48" t="s">
        <v>350</v>
      </c>
      <c r="C384" s="46" t="s">
        <v>346</v>
      </c>
      <c r="D384" s="84">
        <v>40</v>
      </c>
      <c r="E384" s="5" t="s">
        <v>3</v>
      </c>
      <c r="F384" s="209"/>
      <c r="G384" s="5" t="s">
        <v>4</v>
      </c>
      <c r="H384" s="236">
        <f t="shared" ref="H384" si="20">D384*F384</f>
        <v>0</v>
      </c>
    </row>
    <row r="385" spans="1:9" s="159" customFormat="1" ht="167.25" customHeight="1" x14ac:dyDescent="0.3">
      <c r="A385" s="109">
        <v>5</v>
      </c>
      <c r="B385" s="48" t="s">
        <v>351</v>
      </c>
      <c r="C385" s="46" t="s">
        <v>346</v>
      </c>
      <c r="D385" s="84">
        <v>50</v>
      </c>
      <c r="E385" s="5" t="s">
        <v>3</v>
      </c>
      <c r="F385" s="209"/>
      <c r="G385" s="5" t="s">
        <v>4</v>
      </c>
      <c r="H385" s="236">
        <f t="shared" ref="H385" si="21">D385*F385</f>
        <v>0</v>
      </c>
    </row>
    <row r="386" spans="1:9" s="159" customFormat="1" ht="117.2" customHeight="1" x14ac:dyDescent="0.3">
      <c r="A386" s="109">
        <v>6</v>
      </c>
      <c r="B386" s="48" t="s">
        <v>352</v>
      </c>
      <c r="C386" s="45"/>
      <c r="D386" s="81"/>
      <c r="E386" s="82"/>
      <c r="F386" s="212"/>
      <c r="G386" s="82"/>
      <c r="H386" s="225"/>
    </row>
    <row r="387" spans="1:9" s="79" customFormat="1" ht="20.100000000000001" customHeight="1" x14ac:dyDescent="0.3">
      <c r="A387" s="78"/>
      <c r="B387" s="78" t="s">
        <v>353</v>
      </c>
      <c r="C387" s="46" t="s">
        <v>346</v>
      </c>
      <c r="D387" s="84">
        <v>50</v>
      </c>
      <c r="E387" s="5" t="s">
        <v>3</v>
      </c>
      <c r="F387" s="209"/>
      <c r="G387" s="5" t="s">
        <v>4</v>
      </c>
      <c r="H387" s="236">
        <f t="shared" ref="H387:H388" si="22">D387*F387</f>
        <v>0</v>
      </c>
    </row>
    <row r="388" spans="1:9" s="159" customFormat="1" ht="104.1" customHeight="1" x14ac:dyDescent="0.3">
      <c r="A388" s="109">
        <v>7</v>
      </c>
      <c r="B388" s="48" t="s">
        <v>354</v>
      </c>
      <c r="C388" s="46" t="s">
        <v>355</v>
      </c>
      <c r="D388" s="84">
        <v>8</v>
      </c>
      <c r="E388" s="5" t="s">
        <v>3</v>
      </c>
      <c r="F388" s="209"/>
      <c r="G388" s="5" t="s">
        <v>4</v>
      </c>
      <c r="H388" s="236">
        <f t="shared" si="22"/>
        <v>0</v>
      </c>
    </row>
    <row r="389" spans="1:9" s="159" customFormat="1" ht="84.75" customHeight="1" x14ac:dyDescent="0.3">
      <c r="A389" s="109">
        <v>8</v>
      </c>
      <c r="B389" s="48" t="s">
        <v>356</v>
      </c>
      <c r="C389" s="46" t="s">
        <v>17</v>
      </c>
      <c r="D389" s="84">
        <v>1</v>
      </c>
      <c r="E389" s="5" t="s">
        <v>3</v>
      </c>
      <c r="F389" s="209"/>
      <c r="G389" s="5" t="s">
        <v>4</v>
      </c>
      <c r="H389" s="236">
        <f t="shared" ref="H389" si="23">D389*F389</f>
        <v>0</v>
      </c>
    </row>
    <row r="390" spans="1:9" s="79" customFormat="1" ht="20.100000000000001" customHeight="1" x14ac:dyDescent="0.3">
      <c r="A390" s="80" t="s">
        <v>357</v>
      </c>
      <c r="B390" s="80"/>
      <c r="C390" s="80"/>
      <c r="D390" s="80"/>
      <c r="E390" s="77"/>
      <c r="F390" s="213"/>
      <c r="G390" s="77"/>
      <c r="H390" s="213"/>
      <c r="I390" s="20"/>
    </row>
    <row r="391" spans="1:9" s="158" customFormat="1" ht="203.25" customHeight="1" x14ac:dyDescent="0.3">
      <c r="A391" s="109">
        <v>1</v>
      </c>
      <c r="B391" s="48" t="s">
        <v>358</v>
      </c>
      <c r="C391" s="3" t="s">
        <v>346</v>
      </c>
      <c r="D391" s="84">
        <v>1</v>
      </c>
      <c r="E391" s="5"/>
      <c r="F391" s="209"/>
      <c r="G391" s="5"/>
      <c r="H391" s="236"/>
    </row>
    <row r="392" spans="1:9" s="79" customFormat="1" ht="55.15" customHeight="1" x14ac:dyDescent="0.3">
      <c r="A392" s="78"/>
      <c r="B392" s="85" t="s">
        <v>359</v>
      </c>
      <c r="C392" s="46" t="s">
        <v>355</v>
      </c>
      <c r="D392" s="84">
        <v>1</v>
      </c>
      <c r="E392" s="5" t="s">
        <v>3</v>
      </c>
      <c r="F392" s="209"/>
      <c r="G392" s="5" t="s">
        <v>4</v>
      </c>
      <c r="H392" s="236">
        <f>D392*F392</f>
        <v>0</v>
      </c>
    </row>
    <row r="393" spans="1:9" s="79" customFormat="1" ht="218.65" customHeight="1" x14ac:dyDescent="0.3">
      <c r="A393" s="109">
        <v>2</v>
      </c>
      <c r="B393" s="48" t="s">
        <v>665</v>
      </c>
      <c r="C393" s="78"/>
      <c r="D393" s="78"/>
      <c r="F393" s="214"/>
      <c r="H393" s="214"/>
    </row>
    <row r="394" spans="1:9" s="79" customFormat="1" ht="34.5" customHeight="1" x14ac:dyDescent="0.3">
      <c r="A394" s="78"/>
      <c r="B394" s="85" t="s">
        <v>361</v>
      </c>
      <c r="C394" s="3" t="s">
        <v>355</v>
      </c>
      <c r="D394" s="84">
        <v>1</v>
      </c>
      <c r="F394" s="214"/>
      <c r="H394" s="214"/>
    </row>
    <row r="395" spans="1:9" s="79" customFormat="1" ht="122.85" customHeight="1" x14ac:dyDescent="0.3">
      <c r="A395" s="109"/>
      <c r="B395" s="48" t="s">
        <v>455</v>
      </c>
      <c r="C395" s="3" t="s">
        <v>355</v>
      </c>
      <c r="D395" s="84">
        <v>1</v>
      </c>
      <c r="F395" s="214"/>
      <c r="H395" s="214"/>
    </row>
    <row r="396" spans="1:9" s="79" customFormat="1" ht="20.100000000000001" customHeight="1" x14ac:dyDescent="0.3">
      <c r="A396" s="78"/>
      <c r="B396" s="78" t="s">
        <v>666</v>
      </c>
      <c r="C396" s="3" t="s">
        <v>346</v>
      </c>
      <c r="D396" s="84">
        <v>4</v>
      </c>
      <c r="F396" s="214"/>
      <c r="H396" s="214"/>
    </row>
    <row r="397" spans="1:9" s="79" customFormat="1" ht="20.100000000000001" customHeight="1" x14ac:dyDescent="0.3">
      <c r="A397" s="78"/>
      <c r="B397" s="78" t="s">
        <v>362</v>
      </c>
      <c r="C397" s="3" t="s">
        <v>355</v>
      </c>
      <c r="D397" s="84">
        <v>1</v>
      </c>
      <c r="F397" s="214"/>
      <c r="H397" s="214"/>
    </row>
    <row r="398" spans="1:9" s="79" customFormat="1" ht="43.5" customHeight="1" x14ac:dyDescent="0.3">
      <c r="A398" s="78"/>
      <c r="B398" s="85" t="s">
        <v>667</v>
      </c>
      <c r="C398" s="3" t="s">
        <v>355</v>
      </c>
      <c r="D398" s="84">
        <v>6</v>
      </c>
      <c r="F398" s="214"/>
      <c r="H398" s="214"/>
    </row>
    <row r="399" spans="1:9" s="79" customFormat="1" ht="38.450000000000003" customHeight="1" x14ac:dyDescent="0.3">
      <c r="A399" s="78"/>
      <c r="B399" s="85" t="s">
        <v>668</v>
      </c>
      <c r="C399" s="3" t="s">
        <v>355</v>
      </c>
      <c r="D399" s="84">
        <v>3</v>
      </c>
      <c r="F399" s="214"/>
      <c r="H399" s="214"/>
    </row>
    <row r="400" spans="1:9" s="79" customFormat="1" ht="38.450000000000003" customHeight="1" x14ac:dyDescent="0.3">
      <c r="A400" s="78"/>
      <c r="B400" s="85" t="s">
        <v>669</v>
      </c>
      <c r="C400" s="3" t="s">
        <v>355</v>
      </c>
      <c r="D400" s="84">
        <v>3</v>
      </c>
      <c r="F400" s="214"/>
      <c r="H400" s="214"/>
    </row>
    <row r="401" spans="1:8" s="79" customFormat="1" ht="40.9" customHeight="1" x14ac:dyDescent="0.3">
      <c r="A401" s="78"/>
      <c r="B401" s="85" t="s">
        <v>670</v>
      </c>
      <c r="C401" s="3" t="s">
        <v>355</v>
      </c>
      <c r="D401" s="84">
        <v>6</v>
      </c>
      <c r="F401" s="214"/>
      <c r="H401" s="214"/>
    </row>
    <row r="402" spans="1:8" s="79" customFormat="1" ht="43.5" customHeight="1" x14ac:dyDescent="0.3">
      <c r="A402" s="78"/>
      <c r="B402" s="85" t="s">
        <v>671</v>
      </c>
      <c r="C402" s="3" t="s">
        <v>355</v>
      </c>
      <c r="D402" s="84">
        <v>3</v>
      </c>
      <c r="F402" s="214"/>
      <c r="H402" s="214"/>
    </row>
    <row r="403" spans="1:8" s="79" customFormat="1" ht="43.5" customHeight="1" x14ac:dyDescent="0.3">
      <c r="A403" s="78"/>
      <c r="B403" s="85" t="s">
        <v>672</v>
      </c>
      <c r="C403" s="3" t="s">
        <v>355</v>
      </c>
      <c r="D403" s="84">
        <v>22</v>
      </c>
      <c r="F403" s="214"/>
      <c r="H403" s="214"/>
    </row>
    <row r="404" spans="1:8" s="79" customFormat="1" ht="43.5" customHeight="1" x14ac:dyDescent="0.3">
      <c r="A404" s="78"/>
      <c r="B404" s="48" t="s">
        <v>673</v>
      </c>
      <c r="C404" s="3" t="s">
        <v>355</v>
      </c>
      <c r="D404" s="84">
        <v>23</v>
      </c>
      <c r="F404" s="214"/>
      <c r="H404" s="214"/>
    </row>
    <row r="405" spans="1:8" s="79" customFormat="1" ht="43.5" customHeight="1" x14ac:dyDescent="0.3">
      <c r="A405" s="78"/>
      <c r="B405" s="85" t="s">
        <v>674</v>
      </c>
      <c r="C405" s="3" t="s">
        <v>355</v>
      </c>
      <c r="D405" s="84">
        <v>1</v>
      </c>
      <c r="F405" s="214"/>
      <c r="H405" s="214"/>
    </row>
    <row r="406" spans="1:8" s="79" customFormat="1" ht="43.5" customHeight="1" x14ac:dyDescent="0.3">
      <c r="A406" s="78"/>
      <c r="B406" s="85" t="s">
        <v>675</v>
      </c>
      <c r="C406" s="3" t="s">
        <v>355</v>
      </c>
      <c r="D406" s="84">
        <v>1</v>
      </c>
      <c r="F406" s="214"/>
      <c r="H406" s="214"/>
    </row>
    <row r="407" spans="1:8" s="79" customFormat="1" ht="27.2" customHeight="1" x14ac:dyDescent="0.3">
      <c r="A407" s="78"/>
      <c r="B407" s="48" t="s">
        <v>676</v>
      </c>
      <c r="C407" s="3" t="s">
        <v>355</v>
      </c>
      <c r="D407" s="84">
        <v>1</v>
      </c>
      <c r="F407" s="214"/>
      <c r="H407" s="214"/>
    </row>
    <row r="408" spans="1:8" s="79" customFormat="1" ht="27.2" customHeight="1" x14ac:dyDescent="0.3">
      <c r="A408" s="78"/>
      <c r="B408" s="85" t="s">
        <v>677</v>
      </c>
      <c r="C408" s="3" t="s">
        <v>355</v>
      </c>
      <c r="D408" s="84">
        <v>1</v>
      </c>
      <c r="F408" s="214"/>
      <c r="H408" s="214"/>
    </row>
    <row r="409" spans="1:8" s="79" customFormat="1" ht="42.2" customHeight="1" x14ac:dyDescent="0.3">
      <c r="A409" s="78"/>
      <c r="B409" s="48" t="s">
        <v>678</v>
      </c>
      <c r="C409" s="3" t="s">
        <v>355</v>
      </c>
      <c r="D409" s="84">
        <v>6</v>
      </c>
      <c r="F409" s="214"/>
      <c r="H409" s="214"/>
    </row>
    <row r="410" spans="1:8" s="79" customFormat="1" ht="46.35" customHeight="1" x14ac:dyDescent="0.3">
      <c r="A410" s="78"/>
      <c r="B410" s="48" t="s">
        <v>679</v>
      </c>
      <c r="C410" s="3" t="s">
        <v>355</v>
      </c>
      <c r="D410" s="84">
        <v>1</v>
      </c>
      <c r="F410" s="214"/>
      <c r="H410" s="214"/>
    </row>
    <row r="411" spans="1:8" s="79" customFormat="1" ht="45.2" customHeight="1" x14ac:dyDescent="0.3">
      <c r="A411" s="78"/>
      <c r="B411" s="48" t="s">
        <v>680</v>
      </c>
      <c r="C411" s="3" t="s">
        <v>355</v>
      </c>
      <c r="D411" s="84">
        <v>1</v>
      </c>
      <c r="F411" s="214"/>
      <c r="H411" s="214"/>
    </row>
    <row r="412" spans="1:8" s="79" customFormat="1" ht="45.2" customHeight="1" x14ac:dyDescent="0.3">
      <c r="A412" s="78"/>
      <c r="B412" s="48" t="s">
        <v>681</v>
      </c>
      <c r="C412" s="3" t="s">
        <v>355</v>
      </c>
      <c r="D412" s="84">
        <v>3</v>
      </c>
      <c r="F412" s="214"/>
      <c r="H412" s="214"/>
    </row>
    <row r="413" spans="1:8" s="79" customFormat="1" ht="45.2" customHeight="1" x14ac:dyDescent="0.3">
      <c r="A413" s="78"/>
      <c r="B413" s="85" t="s">
        <v>363</v>
      </c>
      <c r="C413" s="3" t="s">
        <v>355</v>
      </c>
      <c r="D413" s="84">
        <v>1</v>
      </c>
      <c r="F413" s="214"/>
      <c r="H413" s="214"/>
    </row>
    <row r="414" spans="1:8" s="79" customFormat="1" ht="65.25" customHeight="1" x14ac:dyDescent="0.3">
      <c r="A414" s="78"/>
      <c r="B414" s="85" t="s">
        <v>364</v>
      </c>
      <c r="C414" s="3" t="s">
        <v>355</v>
      </c>
      <c r="D414" s="84">
        <v>1</v>
      </c>
      <c r="F414" s="214"/>
      <c r="H414" s="214"/>
    </row>
    <row r="415" spans="1:8" s="79" customFormat="1" ht="50.25" customHeight="1" x14ac:dyDescent="0.3">
      <c r="A415" s="78"/>
      <c r="B415" s="85" t="s">
        <v>365</v>
      </c>
      <c r="C415" s="3" t="s">
        <v>360</v>
      </c>
      <c r="D415" s="84">
        <v>1</v>
      </c>
      <c r="E415" s="5" t="s">
        <v>3</v>
      </c>
      <c r="F415" s="209"/>
      <c r="G415" s="5" t="s">
        <v>4</v>
      </c>
      <c r="H415" s="236">
        <f>D415*F415</f>
        <v>0</v>
      </c>
    </row>
    <row r="416" spans="1:8" s="79" customFormat="1" ht="185.25" customHeight="1" x14ac:dyDescent="0.3">
      <c r="A416" s="109">
        <v>3</v>
      </c>
      <c r="B416" s="48" t="s">
        <v>682</v>
      </c>
      <c r="C416" s="3"/>
      <c r="D416" s="84"/>
      <c r="E416" s="5"/>
      <c r="F416" s="209"/>
      <c r="G416" s="5"/>
      <c r="H416" s="236"/>
    </row>
    <row r="417" spans="1:9" s="79" customFormat="1" ht="34.9" customHeight="1" x14ac:dyDescent="0.3">
      <c r="A417" s="109"/>
      <c r="B417" s="85" t="s">
        <v>683</v>
      </c>
      <c r="C417" s="3"/>
      <c r="D417" s="84">
        <v>1</v>
      </c>
      <c r="E417" s="5"/>
      <c r="F417" s="209"/>
      <c r="G417" s="5"/>
      <c r="H417" s="236"/>
    </row>
    <row r="418" spans="1:9" s="79" customFormat="1" ht="81.75" customHeight="1" x14ac:dyDescent="0.3">
      <c r="A418" s="109"/>
      <c r="B418" s="48" t="s">
        <v>684</v>
      </c>
      <c r="C418" s="3" t="s">
        <v>355</v>
      </c>
      <c r="D418" s="84">
        <v>1</v>
      </c>
      <c r="E418" s="5"/>
      <c r="F418" s="209"/>
      <c r="G418" s="5"/>
      <c r="H418" s="236"/>
    </row>
    <row r="419" spans="1:9" s="79" customFormat="1" ht="33.75" customHeight="1" x14ac:dyDescent="0.3">
      <c r="A419" s="109"/>
      <c r="B419" s="48" t="s">
        <v>685</v>
      </c>
      <c r="C419" s="3" t="s">
        <v>355</v>
      </c>
      <c r="D419" s="84">
        <v>1</v>
      </c>
      <c r="E419" s="5"/>
      <c r="F419" s="209"/>
      <c r="G419" s="5"/>
      <c r="H419" s="236"/>
    </row>
    <row r="420" spans="1:9" s="79" customFormat="1" ht="42.2" customHeight="1" x14ac:dyDescent="0.3">
      <c r="A420" s="109"/>
      <c r="B420" s="48" t="s">
        <v>686</v>
      </c>
      <c r="C420" s="3" t="s">
        <v>355</v>
      </c>
      <c r="D420" s="84">
        <v>35</v>
      </c>
      <c r="E420" s="5"/>
      <c r="F420" s="209"/>
      <c r="G420" s="5"/>
      <c r="H420" s="236"/>
    </row>
    <row r="421" spans="1:9" s="79" customFormat="1" ht="42.2" customHeight="1" x14ac:dyDescent="0.3">
      <c r="A421" s="109"/>
      <c r="B421" s="48" t="s">
        <v>687</v>
      </c>
      <c r="C421" s="3" t="s">
        <v>355</v>
      </c>
      <c r="D421" s="84">
        <v>21</v>
      </c>
      <c r="E421" s="5"/>
      <c r="F421" s="209"/>
      <c r="G421" s="5"/>
      <c r="H421" s="236"/>
    </row>
    <row r="422" spans="1:9" s="79" customFormat="1" ht="42.2" customHeight="1" x14ac:dyDescent="0.3">
      <c r="A422" s="109"/>
      <c r="B422" s="48" t="s">
        <v>688</v>
      </c>
      <c r="C422" s="3" t="s">
        <v>355</v>
      </c>
      <c r="D422" s="84">
        <v>6</v>
      </c>
      <c r="E422" s="5"/>
      <c r="F422" s="209"/>
      <c r="G422" s="5"/>
      <c r="H422" s="236"/>
    </row>
    <row r="423" spans="1:9" s="79" customFormat="1" ht="42.2" customHeight="1" x14ac:dyDescent="0.3">
      <c r="A423" s="109"/>
      <c r="B423" s="48" t="s">
        <v>689</v>
      </c>
      <c r="C423" s="3" t="s">
        <v>355</v>
      </c>
      <c r="D423" s="84">
        <v>4</v>
      </c>
      <c r="E423" s="5"/>
      <c r="F423" s="209"/>
      <c r="G423" s="5"/>
      <c r="H423" s="236"/>
    </row>
    <row r="424" spans="1:9" s="79" customFormat="1" ht="31.5" customHeight="1" x14ac:dyDescent="0.3">
      <c r="A424" s="109"/>
      <c r="B424" s="48" t="s">
        <v>690</v>
      </c>
      <c r="C424" s="3" t="s">
        <v>355</v>
      </c>
      <c r="D424" s="84">
        <v>3</v>
      </c>
      <c r="E424" s="5"/>
      <c r="F424" s="209"/>
      <c r="G424" s="5"/>
      <c r="H424" s="236"/>
    </row>
    <row r="425" spans="1:9" s="79" customFormat="1" ht="75.599999999999994" customHeight="1" x14ac:dyDescent="0.3">
      <c r="A425" s="109"/>
      <c r="B425" s="48" t="s">
        <v>372</v>
      </c>
      <c r="C425" s="3" t="s">
        <v>355</v>
      </c>
      <c r="D425" s="84">
        <v>1</v>
      </c>
      <c r="E425" s="5"/>
      <c r="F425" s="209"/>
      <c r="G425" s="5"/>
      <c r="H425" s="236"/>
    </row>
    <row r="426" spans="1:9" s="79" customFormat="1" ht="49.5" customHeight="1" x14ac:dyDescent="0.3">
      <c r="A426" s="109"/>
      <c r="B426" s="85" t="s">
        <v>365</v>
      </c>
      <c r="C426" s="3" t="s">
        <v>360</v>
      </c>
      <c r="D426" s="84">
        <v>1</v>
      </c>
      <c r="E426" s="5" t="s">
        <v>3</v>
      </c>
      <c r="F426" s="209"/>
      <c r="G426" s="5" t="s">
        <v>4</v>
      </c>
      <c r="H426" s="236">
        <f>D426*F426</f>
        <v>0</v>
      </c>
    </row>
    <row r="427" spans="1:9" s="79" customFormat="1" ht="185.25" customHeight="1" x14ac:dyDescent="0.3">
      <c r="A427" s="109">
        <v>4</v>
      </c>
      <c r="B427" s="48" t="s">
        <v>691</v>
      </c>
      <c r="C427" s="46"/>
      <c r="D427" s="84"/>
      <c r="E427" s="5"/>
      <c r="F427" s="209"/>
      <c r="G427" s="5"/>
      <c r="H427" s="236"/>
    </row>
    <row r="428" spans="1:9" s="27" customFormat="1" ht="35.25" customHeight="1" x14ac:dyDescent="0.3">
      <c r="A428" s="109"/>
      <c r="B428" s="85" t="s">
        <v>692</v>
      </c>
      <c r="C428" s="46"/>
      <c r="D428" s="84">
        <v>1</v>
      </c>
      <c r="E428" s="5"/>
      <c r="F428" s="209"/>
      <c r="G428" s="5"/>
      <c r="H428" s="236"/>
      <c r="I428" s="79"/>
    </row>
    <row r="429" spans="1:9" s="27" customFormat="1" ht="88.7" customHeight="1" x14ac:dyDescent="0.3">
      <c r="A429" s="109"/>
      <c r="B429" s="48" t="s">
        <v>693</v>
      </c>
      <c r="C429" s="3" t="s">
        <v>355</v>
      </c>
      <c r="D429" s="84">
        <v>1</v>
      </c>
      <c r="E429" s="5"/>
      <c r="F429" s="209"/>
      <c r="G429" s="5"/>
      <c r="H429" s="236"/>
      <c r="I429" s="79"/>
    </row>
    <row r="430" spans="1:9" s="27" customFormat="1" ht="33.75" customHeight="1" x14ac:dyDescent="0.3">
      <c r="A430" s="109"/>
      <c r="B430" s="85" t="s">
        <v>694</v>
      </c>
      <c r="C430" s="3" t="s">
        <v>355</v>
      </c>
      <c r="D430" s="84">
        <v>1</v>
      </c>
      <c r="E430" s="5"/>
      <c r="F430" s="209"/>
      <c r="G430" s="5"/>
      <c r="H430" s="236"/>
      <c r="I430" s="79"/>
    </row>
    <row r="431" spans="1:9" s="27" customFormat="1" ht="34.5" customHeight="1" x14ac:dyDescent="0.3">
      <c r="A431" s="109"/>
      <c r="B431" s="85" t="s">
        <v>695</v>
      </c>
      <c r="C431" s="3" t="s">
        <v>355</v>
      </c>
      <c r="D431" s="84">
        <v>35</v>
      </c>
      <c r="E431" s="5"/>
      <c r="F431" s="209"/>
      <c r="G431" s="5"/>
      <c r="H431" s="236"/>
      <c r="I431" s="79"/>
    </row>
    <row r="432" spans="1:9" s="27" customFormat="1" ht="33" customHeight="1" x14ac:dyDescent="0.3">
      <c r="A432" s="109"/>
      <c r="B432" s="85" t="s">
        <v>696</v>
      </c>
      <c r="C432" s="3" t="s">
        <v>355</v>
      </c>
      <c r="D432" s="84">
        <v>18</v>
      </c>
      <c r="E432" s="5"/>
      <c r="F432" s="209"/>
      <c r="G432" s="5"/>
      <c r="H432" s="236"/>
      <c r="I432" s="79"/>
    </row>
    <row r="433" spans="1:9" s="27" customFormat="1" ht="33.75" customHeight="1" x14ac:dyDescent="0.3">
      <c r="A433" s="109"/>
      <c r="B433" s="85" t="s">
        <v>697</v>
      </c>
      <c r="C433" s="3" t="s">
        <v>355</v>
      </c>
      <c r="D433" s="84">
        <v>2</v>
      </c>
      <c r="E433" s="5"/>
      <c r="F433" s="209"/>
      <c r="G433" s="5"/>
      <c r="H433" s="236"/>
      <c r="I433" s="79"/>
    </row>
    <row r="434" spans="1:9" s="27" customFormat="1" ht="32.25" customHeight="1" x14ac:dyDescent="0.3">
      <c r="A434" s="109"/>
      <c r="B434" s="85" t="s">
        <v>698</v>
      </c>
      <c r="C434" s="3" t="s">
        <v>355</v>
      </c>
      <c r="D434" s="84">
        <v>9</v>
      </c>
      <c r="E434" s="5"/>
      <c r="F434" s="209"/>
      <c r="G434" s="5"/>
      <c r="H434" s="236"/>
      <c r="I434" s="79"/>
    </row>
    <row r="435" spans="1:9" s="27" customFormat="1" ht="35.25" customHeight="1" x14ac:dyDescent="0.3">
      <c r="A435" s="109"/>
      <c r="B435" s="85" t="s">
        <v>699</v>
      </c>
      <c r="C435" s="3" t="s">
        <v>355</v>
      </c>
      <c r="D435" s="84">
        <v>7</v>
      </c>
      <c r="E435" s="5"/>
      <c r="F435" s="209"/>
      <c r="G435" s="5"/>
      <c r="H435" s="236"/>
      <c r="I435" s="79"/>
    </row>
    <row r="436" spans="1:9" s="27" customFormat="1" ht="36.75" customHeight="1" x14ac:dyDescent="0.3">
      <c r="A436" s="109"/>
      <c r="B436" s="85" t="s">
        <v>700</v>
      </c>
      <c r="C436" s="3" t="s">
        <v>355</v>
      </c>
      <c r="D436" s="84">
        <v>3</v>
      </c>
      <c r="E436" s="5"/>
      <c r="F436" s="209"/>
      <c r="G436" s="5"/>
      <c r="H436" s="236"/>
      <c r="I436" s="79"/>
    </row>
    <row r="437" spans="1:9" s="27" customFormat="1" ht="64.5" customHeight="1" x14ac:dyDescent="0.3">
      <c r="A437" s="109"/>
      <c r="B437" s="85" t="s">
        <v>364</v>
      </c>
      <c r="C437" s="3" t="s">
        <v>355</v>
      </c>
      <c r="D437" s="84">
        <v>1</v>
      </c>
      <c r="E437" s="5"/>
      <c r="F437" s="209"/>
      <c r="G437" s="5"/>
      <c r="H437" s="236"/>
      <c r="I437" s="79"/>
    </row>
    <row r="438" spans="1:9" s="27" customFormat="1" ht="48" customHeight="1" x14ac:dyDescent="0.3">
      <c r="A438" s="109"/>
      <c r="B438" s="85" t="s">
        <v>365</v>
      </c>
      <c r="C438" s="3" t="s">
        <v>360</v>
      </c>
      <c r="D438" s="84">
        <v>1</v>
      </c>
      <c r="E438" s="5" t="s">
        <v>3</v>
      </c>
      <c r="F438" s="209"/>
      <c r="G438" s="5" t="s">
        <v>4</v>
      </c>
      <c r="H438" s="236">
        <f>D438*F438</f>
        <v>0</v>
      </c>
      <c r="I438" s="79"/>
    </row>
    <row r="439" spans="1:9" s="27" customFormat="1" ht="189.2" customHeight="1" x14ac:dyDescent="0.3">
      <c r="A439" s="109">
        <v>5</v>
      </c>
      <c r="B439" s="48" t="s">
        <v>701</v>
      </c>
      <c r="C439" s="3"/>
      <c r="D439" s="84"/>
      <c r="E439" s="5"/>
      <c r="F439" s="209"/>
      <c r="G439" s="5"/>
      <c r="H439" s="236"/>
      <c r="I439" s="79"/>
    </row>
    <row r="440" spans="1:9" s="27" customFormat="1" ht="36.75" customHeight="1" x14ac:dyDescent="0.3">
      <c r="A440" s="109"/>
      <c r="B440" s="85" t="s">
        <v>702</v>
      </c>
      <c r="C440" s="46"/>
      <c r="D440" s="84">
        <v>1</v>
      </c>
      <c r="E440" s="5"/>
      <c r="F440" s="209"/>
      <c r="G440" s="5"/>
      <c r="H440" s="236"/>
      <c r="I440" s="79"/>
    </row>
    <row r="441" spans="1:9" s="27" customFormat="1" ht="85.5" customHeight="1" x14ac:dyDescent="0.3">
      <c r="A441" s="109"/>
      <c r="B441" s="48" t="s">
        <v>703</v>
      </c>
      <c r="C441" s="3" t="s">
        <v>355</v>
      </c>
      <c r="D441" s="84">
        <v>1</v>
      </c>
      <c r="E441" s="5"/>
      <c r="F441" s="209"/>
      <c r="G441" s="5"/>
      <c r="H441" s="236"/>
      <c r="I441" s="79"/>
    </row>
    <row r="442" spans="1:9" s="27" customFormat="1" ht="33.75" customHeight="1" x14ac:dyDescent="0.3">
      <c r="A442" s="109"/>
      <c r="B442" s="85" t="s">
        <v>695</v>
      </c>
      <c r="C442" s="3" t="s">
        <v>355</v>
      </c>
      <c r="D442" s="84">
        <v>14</v>
      </c>
      <c r="E442" s="5"/>
      <c r="F442" s="209"/>
      <c r="G442" s="5"/>
      <c r="H442" s="236"/>
      <c r="I442" s="79"/>
    </row>
    <row r="443" spans="1:9" s="27" customFormat="1" ht="35.85" customHeight="1" x14ac:dyDescent="0.3">
      <c r="A443" s="109"/>
      <c r="B443" s="85" t="s">
        <v>696</v>
      </c>
      <c r="C443" s="3" t="s">
        <v>355</v>
      </c>
      <c r="D443" s="84">
        <v>8</v>
      </c>
      <c r="E443" s="5"/>
      <c r="F443" s="209"/>
      <c r="G443" s="5"/>
      <c r="H443" s="236"/>
      <c r="I443" s="79"/>
    </row>
    <row r="444" spans="1:9" s="27" customFormat="1" ht="37.15" customHeight="1" x14ac:dyDescent="0.3">
      <c r="A444" s="109"/>
      <c r="B444" s="85" t="s">
        <v>674</v>
      </c>
      <c r="C444" s="3" t="s">
        <v>355</v>
      </c>
      <c r="D444" s="84">
        <v>1</v>
      </c>
      <c r="E444" s="5"/>
      <c r="F444" s="209"/>
      <c r="G444" s="5"/>
      <c r="H444" s="236"/>
      <c r="I444" s="79"/>
    </row>
    <row r="445" spans="1:9" s="27" customFormat="1" ht="37.15" customHeight="1" x14ac:dyDescent="0.3">
      <c r="A445" s="109"/>
      <c r="B445" s="85" t="s">
        <v>704</v>
      </c>
      <c r="C445" s="3" t="s">
        <v>355</v>
      </c>
      <c r="D445" s="84">
        <v>4</v>
      </c>
      <c r="E445" s="5"/>
      <c r="F445" s="209"/>
      <c r="G445" s="5"/>
      <c r="H445" s="236"/>
      <c r="I445" s="79"/>
    </row>
    <row r="446" spans="1:9" s="27" customFormat="1" ht="27.75" customHeight="1" x14ac:dyDescent="0.3">
      <c r="A446" s="109"/>
      <c r="B446" s="85" t="s">
        <v>705</v>
      </c>
      <c r="C446" s="3" t="s">
        <v>355</v>
      </c>
      <c r="D446" s="84">
        <v>1</v>
      </c>
      <c r="E446" s="5"/>
      <c r="F446" s="209"/>
      <c r="G446" s="5"/>
      <c r="H446" s="236"/>
      <c r="I446" s="79"/>
    </row>
    <row r="447" spans="1:9" s="27" customFormat="1" ht="27.75" customHeight="1" x14ac:dyDescent="0.3">
      <c r="A447" s="109"/>
      <c r="B447" s="85" t="s">
        <v>677</v>
      </c>
      <c r="C447" s="3" t="s">
        <v>355</v>
      </c>
      <c r="D447" s="84">
        <v>2</v>
      </c>
      <c r="E447" s="5"/>
      <c r="F447" s="209"/>
      <c r="G447" s="5"/>
      <c r="H447" s="236"/>
      <c r="I447" s="79"/>
    </row>
    <row r="448" spans="1:9" s="27" customFormat="1" ht="33" customHeight="1" x14ac:dyDescent="0.3">
      <c r="A448" s="109"/>
      <c r="B448" s="85" t="s">
        <v>706</v>
      </c>
      <c r="C448" s="3" t="s">
        <v>355</v>
      </c>
      <c r="D448" s="84">
        <v>3</v>
      </c>
      <c r="E448" s="5"/>
      <c r="F448" s="209"/>
      <c r="G448" s="5"/>
      <c r="H448" s="236"/>
      <c r="I448" s="79"/>
    </row>
    <row r="449" spans="1:9" s="27" customFormat="1" ht="69.400000000000006" customHeight="1" x14ac:dyDescent="0.3">
      <c r="A449" s="109"/>
      <c r="B449" s="48" t="s">
        <v>366</v>
      </c>
      <c r="C449" s="3" t="s">
        <v>355</v>
      </c>
      <c r="D449" s="84">
        <v>1</v>
      </c>
      <c r="E449" s="5"/>
      <c r="F449" s="209"/>
      <c r="G449" s="5"/>
      <c r="H449" s="236"/>
      <c r="I449" s="79"/>
    </row>
    <row r="450" spans="1:9" s="27" customFormat="1" ht="49.5" customHeight="1" x14ac:dyDescent="0.3">
      <c r="A450" s="109"/>
      <c r="B450" s="85" t="s">
        <v>365</v>
      </c>
      <c r="C450" s="3" t="s">
        <v>360</v>
      </c>
      <c r="D450" s="84">
        <v>1</v>
      </c>
      <c r="E450" s="5" t="s">
        <v>3</v>
      </c>
      <c r="F450" s="209"/>
      <c r="G450" s="5" t="s">
        <v>4</v>
      </c>
      <c r="H450" s="236">
        <f>D450*F450</f>
        <v>0</v>
      </c>
      <c r="I450" s="79"/>
    </row>
    <row r="451" spans="1:9" s="26" customFormat="1" ht="181.9" customHeight="1" x14ac:dyDescent="0.2">
      <c r="A451" s="109">
        <v>6</v>
      </c>
      <c r="B451" s="48" t="s">
        <v>707</v>
      </c>
      <c r="C451" s="88"/>
      <c r="D451" s="93"/>
      <c r="E451" s="94"/>
      <c r="F451" s="215"/>
      <c r="G451" s="94"/>
      <c r="H451" s="237"/>
      <c r="I451" s="78"/>
    </row>
    <row r="452" spans="1:9" s="26" customFormat="1" ht="36" customHeight="1" x14ac:dyDescent="0.3">
      <c r="A452" s="109"/>
      <c r="B452" s="85" t="s">
        <v>708</v>
      </c>
      <c r="C452" s="88"/>
      <c r="D452" s="84">
        <v>1</v>
      </c>
      <c r="E452" s="94"/>
      <c r="F452" s="215"/>
      <c r="G452" s="94"/>
      <c r="H452" s="237"/>
      <c r="I452" s="78"/>
    </row>
    <row r="453" spans="1:9" s="26" customFormat="1" ht="36.6" customHeight="1" x14ac:dyDescent="0.3">
      <c r="A453" s="109"/>
      <c r="B453" s="85" t="s">
        <v>368</v>
      </c>
      <c r="C453" s="3" t="s">
        <v>360</v>
      </c>
      <c r="D453" s="84">
        <v>7</v>
      </c>
      <c r="E453" s="94"/>
      <c r="F453" s="215"/>
      <c r="G453" s="94"/>
      <c r="H453" s="237"/>
      <c r="I453" s="78"/>
    </row>
    <row r="454" spans="1:9" s="26" customFormat="1" ht="67.150000000000006" customHeight="1" x14ac:dyDescent="0.3">
      <c r="A454" s="109"/>
      <c r="B454" s="48" t="s">
        <v>372</v>
      </c>
      <c r="C454" s="3" t="s">
        <v>360</v>
      </c>
      <c r="D454" s="84">
        <v>1</v>
      </c>
      <c r="E454" s="94"/>
      <c r="F454" s="215"/>
      <c r="G454" s="94"/>
      <c r="H454" s="237"/>
      <c r="I454" s="78"/>
    </row>
    <row r="455" spans="1:9" s="78" customFormat="1" ht="55.5" customHeight="1" x14ac:dyDescent="0.3">
      <c r="A455" s="109"/>
      <c r="B455" s="85" t="s">
        <v>365</v>
      </c>
      <c r="C455" s="3" t="s">
        <v>360</v>
      </c>
      <c r="D455" s="84">
        <v>1</v>
      </c>
      <c r="E455" s="5" t="s">
        <v>3</v>
      </c>
      <c r="F455" s="209"/>
      <c r="G455" s="5" t="s">
        <v>4</v>
      </c>
      <c r="H455" s="236">
        <f>D455*F455</f>
        <v>0</v>
      </c>
    </row>
    <row r="456" spans="1:9" s="77" customFormat="1" ht="35.85" customHeight="1" x14ac:dyDescent="0.3">
      <c r="A456" s="133"/>
      <c r="B456" s="91" t="s">
        <v>367</v>
      </c>
      <c r="C456" s="7"/>
      <c r="D456" s="92"/>
      <c r="E456" s="67"/>
      <c r="F456" s="216"/>
      <c r="G456" s="67"/>
      <c r="H456" s="238"/>
    </row>
    <row r="457" spans="1:9" s="78" customFormat="1" ht="116.25" customHeight="1" x14ac:dyDescent="0.2">
      <c r="A457" s="109">
        <v>1</v>
      </c>
      <c r="B457" s="48" t="s">
        <v>709</v>
      </c>
      <c r="C457" s="88"/>
      <c r="D457" s="93"/>
      <c r="E457" s="94"/>
      <c r="F457" s="215"/>
      <c r="G457" s="94"/>
      <c r="H457" s="237"/>
    </row>
    <row r="458" spans="1:9" s="79" customFormat="1" ht="22.9" customHeight="1" x14ac:dyDescent="0.3">
      <c r="A458" s="109"/>
      <c r="B458" s="85" t="s">
        <v>710</v>
      </c>
      <c r="C458" s="3" t="s">
        <v>346</v>
      </c>
      <c r="D458" s="84">
        <v>80</v>
      </c>
      <c r="E458" s="5" t="s">
        <v>3</v>
      </c>
      <c r="F458" s="209"/>
      <c r="G458" s="5" t="s">
        <v>4</v>
      </c>
      <c r="H458" s="236">
        <f>D458*F458</f>
        <v>0</v>
      </c>
    </row>
    <row r="459" spans="1:9" s="78" customFormat="1" ht="19.350000000000001" customHeight="1" x14ac:dyDescent="0.3">
      <c r="A459" s="134"/>
      <c r="B459" s="96" t="s">
        <v>711</v>
      </c>
      <c r="C459" s="3" t="s">
        <v>346</v>
      </c>
      <c r="D459" s="84">
        <v>20</v>
      </c>
      <c r="E459" s="5" t="s">
        <v>3</v>
      </c>
      <c r="F459" s="209"/>
      <c r="G459" s="5" t="s">
        <v>4</v>
      </c>
      <c r="H459" s="236">
        <f t="shared" ref="H459" si="24">D459*F459</f>
        <v>0</v>
      </c>
    </row>
    <row r="460" spans="1:9" s="79" customFormat="1" ht="22.9" customHeight="1" x14ac:dyDescent="0.3">
      <c r="A460" s="109"/>
      <c r="B460" s="96" t="s">
        <v>712</v>
      </c>
      <c r="C460" s="3" t="s">
        <v>346</v>
      </c>
      <c r="D460" s="84">
        <v>60</v>
      </c>
      <c r="E460" s="5" t="s">
        <v>3</v>
      </c>
      <c r="F460" s="209"/>
      <c r="G460" s="5" t="s">
        <v>4</v>
      </c>
      <c r="H460" s="236">
        <f>D460*F460</f>
        <v>0</v>
      </c>
    </row>
    <row r="461" spans="1:9" s="27" customFormat="1" ht="22.9" customHeight="1" x14ac:dyDescent="0.3">
      <c r="A461" s="109"/>
      <c r="B461" s="96" t="s">
        <v>713</v>
      </c>
      <c r="C461" s="3" t="s">
        <v>346</v>
      </c>
      <c r="D461" s="84">
        <v>20</v>
      </c>
      <c r="E461" s="5" t="s">
        <v>3</v>
      </c>
      <c r="F461" s="209"/>
      <c r="G461" s="5" t="s">
        <v>4</v>
      </c>
      <c r="H461" s="236">
        <f t="shared" ref="H461" si="25">D461*F461</f>
        <v>0</v>
      </c>
      <c r="I461" s="79"/>
    </row>
    <row r="462" spans="1:9" s="27" customFormat="1" ht="22.9" customHeight="1" x14ac:dyDescent="0.3">
      <c r="A462" s="109"/>
      <c r="B462" s="96" t="s">
        <v>714</v>
      </c>
      <c r="C462" s="3" t="s">
        <v>346</v>
      </c>
      <c r="D462" s="84">
        <v>55</v>
      </c>
      <c r="E462" s="5" t="s">
        <v>3</v>
      </c>
      <c r="F462" s="209"/>
      <c r="G462" s="5" t="s">
        <v>4</v>
      </c>
      <c r="H462" s="236">
        <f>D462*F462</f>
        <v>0</v>
      </c>
      <c r="I462" s="79"/>
    </row>
    <row r="463" spans="1:9" s="27" customFormat="1" ht="16.7" customHeight="1" x14ac:dyDescent="0.3">
      <c r="A463" s="109"/>
      <c r="B463" s="96" t="s">
        <v>715</v>
      </c>
      <c r="C463" s="3" t="s">
        <v>346</v>
      </c>
      <c r="D463" s="84">
        <v>20</v>
      </c>
      <c r="E463" s="5" t="s">
        <v>3</v>
      </c>
      <c r="F463" s="209"/>
      <c r="G463" s="5" t="s">
        <v>4</v>
      </c>
      <c r="H463" s="236">
        <f t="shared" ref="H463" si="26">D463*F463</f>
        <v>0</v>
      </c>
      <c r="I463" s="79"/>
    </row>
    <row r="464" spans="1:9" s="27" customFormat="1" ht="22.9" customHeight="1" x14ac:dyDescent="0.3">
      <c r="A464" s="109"/>
      <c r="B464" s="96" t="s">
        <v>716</v>
      </c>
      <c r="C464" s="3" t="s">
        <v>346</v>
      </c>
      <c r="D464" s="84">
        <v>80</v>
      </c>
      <c r="E464" s="5" t="s">
        <v>3</v>
      </c>
      <c r="F464" s="209"/>
      <c r="G464" s="5" t="s">
        <v>4</v>
      </c>
      <c r="H464" s="236">
        <f t="shared" ref="H464" si="27">D464*F464</f>
        <v>0</v>
      </c>
      <c r="I464" s="79"/>
    </row>
    <row r="465" spans="1:9" s="27" customFormat="1" ht="22.9" customHeight="1" x14ac:dyDescent="0.3">
      <c r="A465" s="109"/>
      <c r="B465" s="96" t="s">
        <v>717</v>
      </c>
      <c r="C465" s="3" t="s">
        <v>346</v>
      </c>
      <c r="D465" s="84">
        <v>70</v>
      </c>
      <c r="E465" s="5" t="s">
        <v>3</v>
      </c>
      <c r="F465" s="209"/>
      <c r="G465" s="5" t="s">
        <v>4</v>
      </c>
      <c r="H465" s="236">
        <f>D465*F465</f>
        <v>0</v>
      </c>
      <c r="I465" s="79"/>
    </row>
    <row r="466" spans="1:9" s="27" customFormat="1" ht="22.9" customHeight="1" x14ac:dyDescent="0.3">
      <c r="A466" s="109"/>
      <c r="B466" s="96" t="s">
        <v>718</v>
      </c>
      <c r="C466" s="3" t="s">
        <v>346</v>
      </c>
      <c r="D466" s="84">
        <v>40</v>
      </c>
      <c r="E466" s="5" t="s">
        <v>3</v>
      </c>
      <c r="F466" s="209"/>
      <c r="G466" s="5" t="s">
        <v>4</v>
      </c>
      <c r="H466" s="236">
        <f t="shared" ref="H466" si="28">D466*F466</f>
        <v>0</v>
      </c>
      <c r="I466" s="79"/>
    </row>
    <row r="467" spans="1:9" s="27" customFormat="1" ht="22.9" customHeight="1" x14ac:dyDescent="0.3">
      <c r="A467" s="109"/>
      <c r="B467" s="96" t="s">
        <v>719</v>
      </c>
      <c r="C467" s="3" t="s">
        <v>346</v>
      </c>
      <c r="D467" s="84">
        <v>600</v>
      </c>
      <c r="E467" s="5" t="s">
        <v>3</v>
      </c>
      <c r="F467" s="209"/>
      <c r="G467" s="5" t="s">
        <v>4</v>
      </c>
      <c r="H467" s="236">
        <f t="shared" ref="H467" si="29">D467*F467</f>
        <v>0</v>
      </c>
      <c r="I467" s="79"/>
    </row>
    <row r="468" spans="1:9" s="27" customFormat="1" ht="22.9" customHeight="1" x14ac:dyDescent="0.3">
      <c r="A468" s="109"/>
      <c r="B468" s="96" t="s">
        <v>720</v>
      </c>
      <c r="C468" s="3" t="s">
        <v>346</v>
      </c>
      <c r="D468" s="84">
        <v>2050</v>
      </c>
      <c r="E468" s="5" t="s">
        <v>3</v>
      </c>
      <c r="F468" s="209"/>
      <c r="G468" s="5" t="s">
        <v>4</v>
      </c>
      <c r="H468" s="236">
        <f>D468*F468</f>
        <v>0</v>
      </c>
      <c r="I468" s="79"/>
    </row>
    <row r="469" spans="1:9" s="27" customFormat="1" ht="22.9" customHeight="1" x14ac:dyDescent="0.3">
      <c r="A469" s="109"/>
      <c r="B469" s="96" t="s">
        <v>721</v>
      </c>
      <c r="C469" s="3" t="s">
        <v>346</v>
      </c>
      <c r="D469" s="84">
        <v>1900</v>
      </c>
      <c r="E469" s="5" t="s">
        <v>3</v>
      </c>
      <c r="F469" s="209"/>
      <c r="G469" s="5" t="s">
        <v>4</v>
      </c>
      <c r="H469" s="236">
        <f t="shared" ref="H469" si="30">D469*F469</f>
        <v>0</v>
      </c>
      <c r="I469" s="79"/>
    </row>
    <row r="470" spans="1:9" s="27" customFormat="1" ht="104.85" customHeight="1" x14ac:dyDescent="0.3">
      <c r="A470" s="109">
        <v>2</v>
      </c>
      <c r="B470" s="48" t="s">
        <v>373</v>
      </c>
      <c r="C470" s="3"/>
      <c r="D470" s="84"/>
      <c r="E470" s="5"/>
      <c r="F470" s="209"/>
      <c r="G470" s="5"/>
      <c r="H470" s="236"/>
      <c r="I470" s="79"/>
    </row>
    <row r="471" spans="1:9" s="27" customFormat="1" ht="22.9" customHeight="1" x14ac:dyDescent="0.3">
      <c r="A471" s="109"/>
      <c r="B471" s="96" t="s">
        <v>374</v>
      </c>
      <c r="C471" s="3" t="s">
        <v>346</v>
      </c>
      <c r="D471" s="84">
        <v>50</v>
      </c>
      <c r="E471" s="5" t="s">
        <v>3</v>
      </c>
      <c r="F471" s="209"/>
      <c r="G471" s="5" t="s">
        <v>4</v>
      </c>
      <c r="H471" s="236">
        <f t="shared" ref="H471" si="31">D471*F471</f>
        <v>0</v>
      </c>
      <c r="I471" s="79"/>
    </row>
    <row r="472" spans="1:9" s="27" customFormat="1" ht="22.9" customHeight="1" x14ac:dyDescent="0.3">
      <c r="A472" s="109"/>
      <c r="B472" s="96" t="s">
        <v>722</v>
      </c>
      <c r="C472" s="3" t="s">
        <v>346</v>
      </c>
      <c r="D472" s="84">
        <v>40</v>
      </c>
      <c r="E472" s="5" t="s">
        <v>3</v>
      </c>
      <c r="F472" s="209"/>
      <c r="G472" s="5" t="s">
        <v>4</v>
      </c>
      <c r="H472" s="236">
        <f>D472*F472</f>
        <v>0</v>
      </c>
      <c r="I472" s="79"/>
    </row>
    <row r="473" spans="1:9" s="27" customFormat="1" ht="22.9" customHeight="1" x14ac:dyDescent="0.3">
      <c r="A473" s="109"/>
      <c r="B473" s="96" t="s">
        <v>723</v>
      </c>
      <c r="C473" s="3" t="s">
        <v>346</v>
      </c>
      <c r="D473" s="84">
        <v>40</v>
      </c>
      <c r="E473" s="5" t="s">
        <v>3</v>
      </c>
      <c r="F473" s="209"/>
      <c r="G473" s="5" t="s">
        <v>4</v>
      </c>
      <c r="H473" s="236">
        <f t="shared" ref="H473" si="32">D473*F473</f>
        <v>0</v>
      </c>
      <c r="I473" s="79"/>
    </row>
    <row r="474" spans="1:9" s="27" customFormat="1" ht="22.9" customHeight="1" x14ac:dyDescent="0.3">
      <c r="A474" s="109"/>
      <c r="B474" s="96" t="s">
        <v>724</v>
      </c>
      <c r="C474" s="3" t="s">
        <v>346</v>
      </c>
      <c r="D474" s="84">
        <v>40</v>
      </c>
      <c r="E474" s="5" t="s">
        <v>3</v>
      </c>
      <c r="F474" s="209"/>
      <c r="G474" s="5" t="s">
        <v>4</v>
      </c>
      <c r="H474" s="236">
        <f t="shared" ref="H474" si="33">D474*F474</f>
        <v>0</v>
      </c>
      <c r="I474" s="79"/>
    </row>
    <row r="475" spans="1:9" s="27" customFormat="1" ht="66.75" customHeight="1" x14ac:dyDescent="0.3">
      <c r="A475" s="109"/>
      <c r="B475" s="48" t="s">
        <v>725</v>
      </c>
      <c r="C475" s="3" t="s">
        <v>6</v>
      </c>
      <c r="D475" s="84">
        <v>1</v>
      </c>
      <c r="E475" s="5" t="s">
        <v>3</v>
      </c>
      <c r="F475" s="209"/>
      <c r="G475" s="5" t="s">
        <v>4</v>
      </c>
      <c r="H475" s="236">
        <f t="shared" ref="H475" si="34">D475*F475</f>
        <v>0</v>
      </c>
      <c r="I475" s="79"/>
    </row>
    <row r="476" spans="1:9" s="27" customFormat="1" ht="84.2" customHeight="1" x14ac:dyDescent="0.3">
      <c r="A476" s="109">
        <v>3</v>
      </c>
      <c r="B476" s="48" t="s">
        <v>726</v>
      </c>
      <c r="C476" s="3"/>
      <c r="D476" s="84"/>
      <c r="E476" s="5"/>
      <c r="F476" s="209"/>
      <c r="G476" s="5"/>
      <c r="H476" s="236"/>
      <c r="I476" s="79"/>
    </row>
    <row r="477" spans="1:9" s="27" customFormat="1" ht="21.6" customHeight="1" x14ac:dyDescent="0.3">
      <c r="A477" s="109"/>
      <c r="B477" s="96" t="s">
        <v>375</v>
      </c>
      <c r="C477" s="3" t="s">
        <v>346</v>
      </c>
      <c r="D477" s="84">
        <v>2500</v>
      </c>
      <c r="E477" s="5" t="s">
        <v>3</v>
      </c>
      <c r="F477" s="209"/>
      <c r="G477" s="5" t="s">
        <v>4</v>
      </c>
      <c r="H477" s="236">
        <f t="shared" ref="H477:H478" si="35">D477*F477</f>
        <v>0</v>
      </c>
      <c r="I477" s="79"/>
    </row>
    <row r="478" spans="1:9" s="27" customFormat="1" ht="25.7" customHeight="1" x14ac:dyDescent="0.3">
      <c r="A478" s="109"/>
      <c r="B478" s="96" t="s">
        <v>376</v>
      </c>
      <c r="C478" s="3" t="s">
        <v>346</v>
      </c>
      <c r="D478" s="84">
        <v>600</v>
      </c>
      <c r="E478" s="5" t="s">
        <v>3</v>
      </c>
      <c r="F478" s="209"/>
      <c r="G478" s="5" t="s">
        <v>4</v>
      </c>
      <c r="H478" s="236">
        <f t="shared" si="35"/>
        <v>0</v>
      </c>
      <c r="I478" s="79"/>
    </row>
    <row r="479" spans="1:9" s="27" customFormat="1" ht="83.65" customHeight="1" x14ac:dyDescent="0.3">
      <c r="A479" s="109">
        <v>4</v>
      </c>
      <c r="B479" s="48" t="s">
        <v>377</v>
      </c>
      <c r="C479" s="3"/>
      <c r="D479" s="84"/>
      <c r="E479" s="5"/>
      <c r="F479" s="209"/>
      <c r="G479" s="5"/>
      <c r="H479" s="236"/>
      <c r="I479" s="79"/>
    </row>
    <row r="480" spans="1:9" s="27" customFormat="1" ht="25.7" customHeight="1" x14ac:dyDescent="0.3">
      <c r="A480" s="109"/>
      <c r="B480" s="96" t="s">
        <v>378</v>
      </c>
      <c r="C480" s="3" t="s">
        <v>346</v>
      </c>
      <c r="D480" s="84">
        <v>70</v>
      </c>
      <c r="E480" s="5" t="s">
        <v>3</v>
      </c>
      <c r="F480" s="209"/>
      <c r="G480" s="5" t="s">
        <v>4</v>
      </c>
      <c r="H480" s="236">
        <f t="shared" ref="H480" si="36">D480*F480</f>
        <v>0</v>
      </c>
      <c r="I480" s="79"/>
    </row>
    <row r="481" spans="1:9" s="27" customFormat="1" ht="268.14999999999998" customHeight="1" x14ac:dyDescent="0.3">
      <c r="A481" s="109">
        <v>5</v>
      </c>
      <c r="B481" s="48" t="s">
        <v>456</v>
      </c>
      <c r="C481" s="3" t="s">
        <v>6</v>
      </c>
      <c r="D481" s="84">
        <v>1</v>
      </c>
      <c r="E481" s="5" t="s">
        <v>3</v>
      </c>
      <c r="F481" s="209"/>
      <c r="G481" s="5" t="s">
        <v>4</v>
      </c>
      <c r="H481" s="236">
        <f>D481*F481</f>
        <v>0</v>
      </c>
      <c r="I481" s="79"/>
    </row>
    <row r="482" spans="1:9" s="27" customFormat="1" ht="55.15" customHeight="1" x14ac:dyDescent="0.3">
      <c r="A482" s="127">
        <v>6</v>
      </c>
      <c r="B482" s="86" t="s">
        <v>379</v>
      </c>
      <c r="C482" s="14" t="s">
        <v>6</v>
      </c>
      <c r="D482" s="87">
        <v>1</v>
      </c>
      <c r="E482" s="55" t="s">
        <v>3</v>
      </c>
      <c r="F482" s="217"/>
      <c r="G482" s="55" t="s">
        <v>4</v>
      </c>
      <c r="H482" s="239">
        <f t="shared" ref="H482" si="37">D482*F482</f>
        <v>0</v>
      </c>
      <c r="I482" s="79"/>
    </row>
    <row r="483" spans="1:9" s="27" customFormat="1" ht="20.100000000000001" customHeight="1" x14ac:dyDescent="0.3">
      <c r="A483" s="135"/>
      <c r="B483" s="98" t="s">
        <v>380</v>
      </c>
      <c r="C483" s="33"/>
      <c r="D483" s="97"/>
      <c r="E483" s="75"/>
      <c r="F483" s="218"/>
      <c r="G483" s="75"/>
      <c r="H483" s="240"/>
      <c r="I483" s="20"/>
    </row>
    <row r="484" spans="1:9" s="27" customFormat="1" ht="89.85" customHeight="1" x14ac:dyDescent="0.3">
      <c r="A484" s="127">
        <v>1</v>
      </c>
      <c r="B484" s="89" t="s">
        <v>381</v>
      </c>
      <c r="C484" s="10"/>
      <c r="D484" s="90"/>
      <c r="E484" s="11"/>
      <c r="F484" s="219"/>
      <c r="G484" s="11"/>
      <c r="H484" s="241"/>
      <c r="I484" s="79"/>
    </row>
    <row r="485" spans="1:9" s="27" customFormat="1" ht="21.6" customHeight="1" x14ac:dyDescent="0.3">
      <c r="A485" s="109"/>
      <c r="B485" s="85" t="s">
        <v>382</v>
      </c>
      <c r="C485" s="14" t="s">
        <v>355</v>
      </c>
      <c r="D485" s="87">
        <v>10</v>
      </c>
      <c r="E485" s="55" t="s">
        <v>3</v>
      </c>
      <c r="F485" s="217"/>
      <c r="G485" s="55" t="s">
        <v>4</v>
      </c>
      <c r="H485" s="239">
        <f t="shared" ref="H485" si="38">D485*F485</f>
        <v>0</v>
      </c>
      <c r="I485" s="79"/>
    </row>
    <row r="486" spans="1:9" s="27" customFormat="1" ht="21.6" customHeight="1" x14ac:dyDescent="0.3">
      <c r="A486" s="109"/>
      <c r="B486" s="85" t="s">
        <v>383</v>
      </c>
      <c r="C486" s="14" t="s">
        <v>355</v>
      </c>
      <c r="D486" s="87">
        <v>2</v>
      </c>
      <c r="E486" s="55" t="s">
        <v>3</v>
      </c>
      <c r="F486" s="217"/>
      <c r="G486" s="55" t="s">
        <v>4</v>
      </c>
      <c r="H486" s="239">
        <f t="shared" ref="H486" si="39">D486*F486</f>
        <v>0</v>
      </c>
      <c r="I486" s="79"/>
    </row>
    <row r="487" spans="1:9" s="27" customFormat="1" ht="34.5" customHeight="1" x14ac:dyDescent="0.3">
      <c r="A487" s="109"/>
      <c r="B487" s="85" t="s">
        <v>384</v>
      </c>
      <c r="C487" s="14" t="s">
        <v>355</v>
      </c>
      <c r="D487" s="87">
        <v>81</v>
      </c>
      <c r="E487" s="55" t="s">
        <v>3</v>
      </c>
      <c r="F487" s="217"/>
      <c r="G487" s="55" t="s">
        <v>4</v>
      </c>
      <c r="H487" s="239">
        <f t="shared" ref="H487" si="40">D487*F487</f>
        <v>0</v>
      </c>
      <c r="I487" s="79"/>
    </row>
    <row r="488" spans="1:9" s="27" customFormat="1" ht="62.25" customHeight="1" x14ac:dyDescent="0.3">
      <c r="A488" s="109"/>
      <c r="B488" s="85" t="s">
        <v>385</v>
      </c>
      <c r="C488" s="14" t="s">
        <v>355</v>
      </c>
      <c r="D488" s="87">
        <v>8</v>
      </c>
      <c r="E488" s="55" t="s">
        <v>3</v>
      </c>
      <c r="F488" s="217"/>
      <c r="G488" s="55" t="s">
        <v>4</v>
      </c>
      <c r="H488" s="239">
        <f t="shared" ref="H488" si="41">D488*F488</f>
        <v>0</v>
      </c>
      <c r="I488" s="79"/>
    </row>
    <row r="489" spans="1:9" s="27" customFormat="1" ht="33.75" customHeight="1" x14ac:dyDescent="0.3">
      <c r="A489" s="109"/>
      <c r="B489" s="85" t="s">
        <v>386</v>
      </c>
      <c r="C489" s="14" t="s">
        <v>355</v>
      </c>
      <c r="D489" s="87">
        <v>3</v>
      </c>
      <c r="E489" s="55" t="s">
        <v>3</v>
      </c>
      <c r="F489" s="217"/>
      <c r="G489" s="55" t="s">
        <v>4</v>
      </c>
      <c r="H489" s="239">
        <f t="shared" ref="H489" si="42">D489*F489</f>
        <v>0</v>
      </c>
      <c r="I489" s="79"/>
    </row>
    <row r="490" spans="1:9" s="27" customFormat="1" ht="35.25" customHeight="1" x14ac:dyDescent="0.3">
      <c r="A490" s="109"/>
      <c r="B490" s="85" t="s">
        <v>387</v>
      </c>
      <c r="C490" s="14" t="s">
        <v>355</v>
      </c>
      <c r="D490" s="87">
        <v>31</v>
      </c>
      <c r="E490" s="55" t="s">
        <v>3</v>
      </c>
      <c r="F490" s="217"/>
      <c r="G490" s="55" t="s">
        <v>4</v>
      </c>
      <c r="H490" s="239">
        <f>D490*F490</f>
        <v>0</v>
      </c>
      <c r="I490" s="79"/>
    </row>
    <row r="491" spans="1:9" s="27" customFormat="1" ht="32.25" customHeight="1" x14ac:dyDescent="0.3">
      <c r="A491" s="109"/>
      <c r="B491" s="85" t="s">
        <v>388</v>
      </c>
      <c r="C491" s="14" t="s">
        <v>355</v>
      </c>
      <c r="D491" s="87">
        <v>78</v>
      </c>
      <c r="E491" s="55" t="s">
        <v>3</v>
      </c>
      <c r="F491" s="217"/>
      <c r="G491" s="55" t="s">
        <v>4</v>
      </c>
      <c r="H491" s="239">
        <f t="shared" ref="H491" si="43">D491*F491</f>
        <v>0</v>
      </c>
      <c r="I491" s="79"/>
    </row>
    <row r="492" spans="1:9" s="27" customFormat="1" ht="34.5" customHeight="1" x14ac:dyDescent="0.3">
      <c r="A492" s="109"/>
      <c r="B492" s="85" t="s">
        <v>389</v>
      </c>
      <c r="C492" s="14" t="s">
        <v>355</v>
      </c>
      <c r="D492" s="87">
        <v>35</v>
      </c>
      <c r="E492" s="55" t="s">
        <v>3</v>
      </c>
      <c r="F492" s="217"/>
      <c r="G492" s="55" t="s">
        <v>4</v>
      </c>
      <c r="H492" s="239">
        <f t="shared" ref="H492" si="44">D492*F492</f>
        <v>0</v>
      </c>
      <c r="I492" s="79"/>
    </row>
    <row r="493" spans="1:9" s="27" customFormat="1" ht="20.25" customHeight="1" x14ac:dyDescent="0.3">
      <c r="A493" s="109"/>
      <c r="B493" s="85" t="s">
        <v>390</v>
      </c>
      <c r="C493" s="14" t="s">
        <v>355</v>
      </c>
      <c r="D493" s="87">
        <v>50</v>
      </c>
      <c r="E493" s="55" t="s">
        <v>3</v>
      </c>
      <c r="F493" s="217"/>
      <c r="G493" s="55" t="s">
        <v>4</v>
      </c>
      <c r="H493" s="239">
        <f t="shared" ref="H493" si="45">D493*F493</f>
        <v>0</v>
      </c>
      <c r="I493" s="79"/>
    </row>
    <row r="494" spans="1:9" s="27" customFormat="1" ht="48" customHeight="1" x14ac:dyDescent="0.3">
      <c r="A494" s="127">
        <v>2</v>
      </c>
      <c r="B494" s="85" t="s">
        <v>391</v>
      </c>
      <c r="C494" s="14"/>
      <c r="D494" s="87"/>
      <c r="E494" s="55"/>
      <c r="F494" s="217"/>
      <c r="G494" s="55"/>
      <c r="H494" s="239"/>
      <c r="I494" s="79"/>
    </row>
    <row r="495" spans="1:9" s="27" customFormat="1" ht="34.5" customHeight="1" x14ac:dyDescent="0.3">
      <c r="A495" s="109"/>
      <c r="B495" s="85" t="s">
        <v>392</v>
      </c>
      <c r="C495" s="14" t="s">
        <v>346</v>
      </c>
      <c r="D495" s="87">
        <v>8</v>
      </c>
      <c r="E495" s="55" t="s">
        <v>3</v>
      </c>
      <c r="F495" s="217"/>
      <c r="G495" s="55" t="s">
        <v>4</v>
      </c>
      <c r="H495" s="239">
        <f t="shared" ref="H495" si="46">D495*F495</f>
        <v>0</v>
      </c>
      <c r="I495" s="79"/>
    </row>
    <row r="496" spans="1:9" s="27" customFormat="1" ht="18" customHeight="1" x14ac:dyDescent="0.3">
      <c r="A496" s="109"/>
      <c r="B496" s="85" t="s">
        <v>393</v>
      </c>
      <c r="C496" s="14" t="s">
        <v>346</v>
      </c>
      <c r="D496" s="87">
        <v>8</v>
      </c>
      <c r="E496" s="55" t="s">
        <v>3</v>
      </c>
      <c r="F496" s="217"/>
      <c r="G496" s="55" t="s">
        <v>4</v>
      </c>
      <c r="H496" s="239">
        <f t="shared" ref="H496" si="47">D496*F496</f>
        <v>0</v>
      </c>
      <c r="I496" s="79"/>
    </row>
    <row r="497" spans="1:9" s="27" customFormat="1" ht="21" customHeight="1" x14ac:dyDescent="0.3">
      <c r="A497" s="109"/>
      <c r="B497" s="85" t="s">
        <v>394</v>
      </c>
      <c r="C497" s="14" t="s">
        <v>346</v>
      </c>
      <c r="D497" s="87">
        <v>3</v>
      </c>
      <c r="E497" s="55" t="s">
        <v>3</v>
      </c>
      <c r="F497" s="217"/>
      <c r="G497" s="55" t="s">
        <v>4</v>
      </c>
      <c r="H497" s="239">
        <f>D497*F497</f>
        <v>0</v>
      </c>
      <c r="I497" s="79"/>
    </row>
    <row r="498" spans="1:9" s="27" customFormat="1" ht="23.65" customHeight="1" x14ac:dyDescent="0.3">
      <c r="A498" s="109"/>
      <c r="B498" s="85" t="s">
        <v>395</v>
      </c>
      <c r="C498" s="14" t="s">
        <v>346</v>
      </c>
      <c r="D498" s="87">
        <v>2</v>
      </c>
      <c r="E498" s="55" t="s">
        <v>3</v>
      </c>
      <c r="F498" s="217"/>
      <c r="G498" s="55" t="s">
        <v>4</v>
      </c>
      <c r="H498" s="239">
        <f t="shared" ref="H498" si="48">D498*F498</f>
        <v>0</v>
      </c>
      <c r="I498" s="79"/>
    </row>
    <row r="499" spans="1:9" s="27" customFormat="1" ht="31.5" customHeight="1" x14ac:dyDescent="0.3">
      <c r="A499" s="109"/>
      <c r="B499" s="85" t="s">
        <v>396</v>
      </c>
      <c r="C499" s="14" t="s">
        <v>346</v>
      </c>
      <c r="D499" s="87">
        <v>4</v>
      </c>
      <c r="E499" s="55" t="s">
        <v>3</v>
      </c>
      <c r="F499" s="217"/>
      <c r="G499" s="55" t="s">
        <v>4</v>
      </c>
      <c r="H499" s="239">
        <f t="shared" ref="H499" si="49">D499*F499</f>
        <v>0</v>
      </c>
      <c r="I499" s="79"/>
    </row>
    <row r="500" spans="1:9" s="27" customFormat="1" ht="31.5" customHeight="1" x14ac:dyDescent="0.3">
      <c r="A500" s="109"/>
      <c r="B500" s="85" t="s">
        <v>397</v>
      </c>
      <c r="C500" s="14" t="s">
        <v>346</v>
      </c>
      <c r="D500" s="87">
        <v>2</v>
      </c>
      <c r="E500" s="55" t="s">
        <v>3</v>
      </c>
      <c r="F500" s="217"/>
      <c r="G500" s="55" t="s">
        <v>4</v>
      </c>
      <c r="H500" s="239">
        <f t="shared" ref="H500" si="50">D500*F500</f>
        <v>0</v>
      </c>
      <c r="I500" s="79"/>
    </row>
    <row r="501" spans="1:9" s="27" customFormat="1" ht="32.25" customHeight="1" x14ac:dyDescent="0.3">
      <c r="A501" s="109"/>
      <c r="B501" s="85" t="s">
        <v>398</v>
      </c>
      <c r="C501" s="14" t="s">
        <v>346</v>
      </c>
      <c r="D501" s="87">
        <v>6</v>
      </c>
      <c r="E501" s="55" t="s">
        <v>3</v>
      </c>
      <c r="F501" s="217"/>
      <c r="G501" s="55" t="s">
        <v>4</v>
      </c>
      <c r="H501" s="239">
        <f>D501*F501</f>
        <v>0</v>
      </c>
      <c r="I501" s="79"/>
    </row>
    <row r="502" spans="1:9" s="27" customFormat="1" ht="50.25" customHeight="1" x14ac:dyDescent="0.3">
      <c r="A502" s="109"/>
      <c r="B502" s="85" t="s">
        <v>399</v>
      </c>
      <c r="C502" s="14" t="s">
        <v>346</v>
      </c>
      <c r="D502" s="87">
        <v>12</v>
      </c>
      <c r="E502" s="55" t="s">
        <v>3</v>
      </c>
      <c r="F502" s="217"/>
      <c r="G502" s="55" t="s">
        <v>4</v>
      </c>
      <c r="H502" s="239">
        <f t="shared" ref="H502" si="51">D502*F502</f>
        <v>0</v>
      </c>
      <c r="I502" s="79"/>
    </row>
    <row r="503" spans="1:9" s="77" customFormat="1" ht="65.25" customHeight="1" x14ac:dyDescent="0.3">
      <c r="A503" s="109">
        <v>3</v>
      </c>
      <c r="B503" s="85" t="s">
        <v>400</v>
      </c>
      <c r="C503" s="3" t="s">
        <v>6</v>
      </c>
      <c r="D503" s="84">
        <v>1</v>
      </c>
      <c r="E503" s="5" t="s">
        <v>3</v>
      </c>
      <c r="F503" s="209"/>
      <c r="G503" s="5" t="s">
        <v>4</v>
      </c>
      <c r="H503" s="236">
        <f>D503*F503</f>
        <v>0</v>
      </c>
      <c r="I503" s="79"/>
    </row>
    <row r="504" spans="1:9" s="77" customFormat="1" ht="105" customHeight="1" x14ac:dyDescent="0.3">
      <c r="A504" s="133"/>
      <c r="B504" s="95" t="s">
        <v>401</v>
      </c>
      <c r="C504" s="7"/>
      <c r="D504" s="92"/>
      <c r="E504" s="67"/>
      <c r="F504" s="216"/>
      <c r="G504" s="67"/>
      <c r="H504" s="238"/>
    </row>
    <row r="505" spans="1:9" s="27" customFormat="1" ht="409.15" customHeight="1" x14ac:dyDescent="0.3">
      <c r="A505" s="252">
        <v>1</v>
      </c>
      <c r="B505" s="279" t="s">
        <v>402</v>
      </c>
      <c r="C505" s="254" t="s">
        <v>355</v>
      </c>
      <c r="D505" s="256">
        <v>3</v>
      </c>
      <c r="E505" s="258" t="s">
        <v>3</v>
      </c>
      <c r="F505" s="260"/>
      <c r="G505" s="258" t="s">
        <v>4</v>
      </c>
      <c r="H505" s="319">
        <f t="shared" ref="H505" si="52">D505*F505</f>
        <v>0</v>
      </c>
      <c r="I505" s="173"/>
    </row>
    <row r="506" spans="1:9" s="27" customFormat="1" ht="226.7" customHeight="1" x14ac:dyDescent="0.3">
      <c r="A506" s="253"/>
      <c r="B506" s="280"/>
      <c r="C506" s="273"/>
      <c r="D506" s="274"/>
      <c r="E506" s="275"/>
      <c r="F506" s="276"/>
      <c r="G506" s="275"/>
      <c r="H506" s="320"/>
      <c r="I506" s="175"/>
    </row>
    <row r="507" spans="1:9" s="27" customFormat="1" ht="189.75" customHeight="1" x14ac:dyDescent="0.3">
      <c r="A507" s="109"/>
      <c r="B507" s="281"/>
      <c r="C507" s="255"/>
      <c r="D507" s="257"/>
      <c r="E507" s="259"/>
      <c r="F507" s="261"/>
      <c r="G507" s="259"/>
      <c r="H507" s="321"/>
      <c r="I507" s="174"/>
    </row>
    <row r="508" spans="1:9" s="27" customFormat="1" ht="409.15" customHeight="1" x14ac:dyDescent="0.3">
      <c r="A508" s="252">
        <v>2</v>
      </c>
      <c r="B508" s="266" t="s">
        <v>403</v>
      </c>
      <c r="C508" s="254"/>
      <c r="D508" s="256"/>
      <c r="E508" s="258"/>
      <c r="F508" s="260"/>
      <c r="G508" s="258"/>
      <c r="H508" s="262"/>
      <c r="I508" s="264"/>
    </row>
    <row r="509" spans="1:9" s="27" customFormat="1" ht="76.349999999999994" customHeight="1" x14ac:dyDescent="0.3">
      <c r="A509" s="285"/>
      <c r="B509" s="272"/>
      <c r="C509" s="273"/>
      <c r="D509" s="274"/>
      <c r="E509" s="275"/>
      <c r="F509" s="276"/>
      <c r="G509" s="275"/>
      <c r="H509" s="277"/>
      <c r="I509" s="278"/>
    </row>
    <row r="510" spans="1:9" s="27" customFormat="1" ht="156.75" customHeight="1" x14ac:dyDescent="0.3">
      <c r="A510" s="285"/>
      <c r="B510" s="267"/>
      <c r="C510" s="255"/>
      <c r="D510" s="257"/>
      <c r="E510" s="259"/>
      <c r="F510" s="261"/>
      <c r="G510" s="259"/>
      <c r="H510" s="263"/>
      <c r="I510" s="265"/>
    </row>
    <row r="511" spans="1:9" s="27" customFormat="1" ht="20.100000000000001" customHeight="1" x14ac:dyDescent="0.3">
      <c r="A511" s="253"/>
      <c r="B511" s="85"/>
      <c r="C511" s="14" t="s">
        <v>355</v>
      </c>
      <c r="D511" s="87">
        <v>15</v>
      </c>
      <c r="E511" s="55" t="s">
        <v>3</v>
      </c>
      <c r="F511" s="217"/>
      <c r="G511" s="55" t="s">
        <v>4</v>
      </c>
      <c r="H511" s="239">
        <f t="shared" ref="H511" si="53">D511*F511</f>
        <v>0</v>
      </c>
      <c r="I511" s="79"/>
    </row>
    <row r="512" spans="1:9" s="27" customFormat="1" ht="319.5" customHeight="1" x14ac:dyDescent="0.3">
      <c r="A512" s="109">
        <v>3</v>
      </c>
      <c r="B512" s="48" t="s">
        <v>404</v>
      </c>
      <c r="C512" s="14" t="s">
        <v>355</v>
      </c>
      <c r="D512" s="87">
        <v>20</v>
      </c>
      <c r="E512" s="55" t="s">
        <v>3</v>
      </c>
      <c r="F512" s="217"/>
      <c r="G512" s="55" t="s">
        <v>4</v>
      </c>
      <c r="H512" s="239">
        <f t="shared" ref="H512" si="54">D512*F512</f>
        <v>0</v>
      </c>
      <c r="I512" s="79"/>
    </row>
    <row r="513" spans="1:9" s="27" customFormat="1" ht="409.15" customHeight="1" x14ac:dyDescent="0.3">
      <c r="A513" s="252">
        <v>4</v>
      </c>
      <c r="B513" s="266" t="s">
        <v>405</v>
      </c>
      <c r="C513" s="254"/>
      <c r="D513" s="256"/>
      <c r="E513" s="258"/>
      <c r="F513" s="260"/>
      <c r="G513" s="258"/>
      <c r="H513" s="262"/>
      <c r="I513" s="264"/>
    </row>
    <row r="514" spans="1:9" s="27" customFormat="1" ht="42.75" customHeight="1" x14ac:dyDescent="0.3">
      <c r="A514" s="253"/>
      <c r="B514" s="267"/>
      <c r="C514" s="255"/>
      <c r="D514" s="257"/>
      <c r="E514" s="259"/>
      <c r="F514" s="261"/>
      <c r="G514" s="259"/>
      <c r="H514" s="263"/>
      <c r="I514" s="265"/>
    </row>
    <row r="515" spans="1:9" s="27" customFormat="1" ht="39.950000000000003" customHeight="1" x14ac:dyDescent="0.3">
      <c r="A515" s="109"/>
      <c r="B515" s="48" t="s">
        <v>406</v>
      </c>
      <c r="C515" s="14" t="s">
        <v>355</v>
      </c>
      <c r="D515" s="87">
        <v>3</v>
      </c>
      <c r="E515" s="55" t="s">
        <v>3</v>
      </c>
      <c r="F515" s="217"/>
      <c r="G515" s="55" t="s">
        <v>4</v>
      </c>
      <c r="H515" s="239">
        <f t="shared" ref="H515" si="55">D515*F515</f>
        <v>0</v>
      </c>
      <c r="I515" s="79"/>
    </row>
    <row r="516" spans="1:9" s="27" customFormat="1" ht="40.9" customHeight="1" x14ac:dyDescent="0.3">
      <c r="A516" s="109"/>
      <c r="B516" s="48" t="s">
        <v>407</v>
      </c>
      <c r="C516" s="14" t="s">
        <v>355</v>
      </c>
      <c r="D516" s="87">
        <v>4</v>
      </c>
      <c r="E516" s="55" t="s">
        <v>3</v>
      </c>
      <c r="F516" s="217"/>
      <c r="G516" s="55" t="s">
        <v>4</v>
      </c>
      <c r="H516" s="239">
        <f t="shared" ref="H516" si="56">D516*F516</f>
        <v>0</v>
      </c>
      <c r="I516" s="79"/>
    </row>
    <row r="517" spans="1:9" s="27" customFormat="1" ht="42.75" customHeight="1" x14ac:dyDescent="0.3">
      <c r="A517" s="109"/>
      <c r="B517" s="48" t="s">
        <v>408</v>
      </c>
      <c r="C517" s="14" t="s">
        <v>355</v>
      </c>
      <c r="D517" s="87">
        <v>2</v>
      </c>
      <c r="E517" s="55" t="s">
        <v>3</v>
      </c>
      <c r="F517" s="217"/>
      <c r="G517" s="55" t="s">
        <v>4</v>
      </c>
      <c r="H517" s="239">
        <f t="shared" ref="H517" si="57">D517*F517</f>
        <v>0</v>
      </c>
      <c r="I517" s="79"/>
    </row>
    <row r="518" spans="1:9" s="27" customFormat="1" ht="409.15" customHeight="1" x14ac:dyDescent="0.3">
      <c r="A518" s="252">
        <v>5</v>
      </c>
      <c r="B518" s="266" t="s">
        <v>409</v>
      </c>
      <c r="C518" s="254"/>
      <c r="D518" s="256"/>
      <c r="E518" s="258"/>
      <c r="F518" s="260"/>
      <c r="G518" s="270"/>
      <c r="H518" s="239"/>
      <c r="I518" s="145"/>
    </row>
    <row r="519" spans="1:9" s="27" customFormat="1" ht="45.75" customHeight="1" x14ac:dyDescent="0.3">
      <c r="A519" s="253"/>
      <c r="B519" s="267"/>
      <c r="C519" s="255"/>
      <c r="D519" s="257"/>
      <c r="E519" s="259"/>
      <c r="F519" s="261"/>
      <c r="G519" s="271"/>
      <c r="H519" s="241"/>
      <c r="I519" s="145"/>
    </row>
    <row r="520" spans="1:9" s="27" customFormat="1" ht="41.25" customHeight="1" x14ac:dyDescent="0.3">
      <c r="A520" s="109"/>
      <c r="B520" s="48" t="s">
        <v>410</v>
      </c>
      <c r="C520" s="46"/>
      <c r="D520" s="84"/>
      <c r="E520" s="5"/>
      <c r="F520" s="209"/>
      <c r="G520" s="5"/>
      <c r="H520" s="241"/>
      <c r="I520" s="79"/>
    </row>
    <row r="521" spans="1:9" s="27" customFormat="1" ht="39.950000000000003" customHeight="1" x14ac:dyDescent="0.3">
      <c r="A521" s="109"/>
      <c r="B521" s="48" t="s">
        <v>411</v>
      </c>
      <c r="C521" s="14" t="s">
        <v>355</v>
      </c>
      <c r="D521" s="87">
        <v>4</v>
      </c>
      <c r="E521" s="55" t="s">
        <v>3</v>
      </c>
      <c r="F521" s="217"/>
      <c r="G521" s="55" t="s">
        <v>4</v>
      </c>
      <c r="H521" s="239">
        <f t="shared" ref="H521" si="58">D521*F521</f>
        <v>0</v>
      </c>
      <c r="I521" s="79"/>
    </row>
    <row r="522" spans="1:9" s="27" customFormat="1" ht="39.200000000000003" customHeight="1" x14ac:dyDescent="0.3">
      <c r="A522" s="109"/>
      <c r="B522" s="48" t="s">
        <v>412</v>
      </c>
      <c r="C522" s="14" t="s">
        <v>355</v>
      </c>
      <c r="D522" s="87">
        <v>2</v>
      </c>
      <c r="E522" s="55" t="s">
        <v>3</v>
      </c>
      <c r="F522" s="217"/>
      <c r="G522" s="55" t="s">
        <v>4</v>
      </c>
      <c r="H522" s="239">
        <f t="shared" ref="H522" si="59">D522*F522</f>
        <v>0</v>
      </c>
      <c r="I522" s="79"/>
    </row>
    <row r="523" spans="1:9" s="27" customFormat="1" ht="399.95" customHeight="1" x14ac:dyDescent="0.3">
      <c r="A523" s="252">
        <v>6</v>
      </c>
      <c r="B523" s="266" t="s">
        <v>413</v>
      </c>
      <c r="C523" s="268"/>
      <c r="D523" s="268"/>
      <c r="E523" s="268"/>
      <c r="F523" s="260"/>
      <c r="G523" s="268"/>
      <c r="H523" s="260"/>
      <c r="I523" s="268"/>
    </row>
    <row r="524" spans="1:9" s="27" customFormat="1" ht="6.4" customHeight="1" x14ac:dyDescent="0.3">
      <c r="A524" s="285"/>
      <c r="B524" s="267"/>
      <c r="C524" s="269"/>
      <c r="D524" s="269"/>
      <c r="E524" s="269"/>
      <c r="F524" s="261"/>
      <c r="G524" s="269"/>
      <c r="H524" s="261"/>
      <c r="I524" s="269"/>
    </row>
    <row r="525" spans="1:9" s="27" customFormat="1" ht="39.950000000000003" customHeight="1" x14ac:dyDescent="0.3">
      <c r="A525" s="285"/>
      <c r="B525" s="85" t="s">
        <v>414</v>
      </c>
      <c r="C525" s="46"/>
      <c r="D525" s="84"/>
      <c r="E525" s="5"/>
      <c r="F525" s="209"/>
      <c r="G525" s="5"/>
      <c r="H525" s="236"/>
      <c r="I525" s="79"/>
    </row>
    <row r="526" spans="1:9" s="27" customFormat="1" ht="60.4" customHeight="1" x14ac:dyDescent="0.3">
      <c r="A526" s="285"/>
      <c r="B526" s="48" t="s">
        <v>415</v>
      </c>
      <c r="C526" s="14" t="s">
        <v>355</v>
      </c>
      <c r="D526" s="87">
        <v>111</v>
      </c>
      <c r="E526" s="55" t="s">
        <v>3</v>
      </c>
      <c r="F526" s="217"/>
      <c r="G526" s="55" t="s">
        <v>4</v>
      </c>
      <c r="H526" s="239">
        <f t="shared" ref="H526" si="60">D526*F526</f>
        <v>0</v>
      </c>
      <c r="I526" s="79"/>
    </row>
    <row r="527" spans="1:9" s="27" customFormat="1" ht="56.45" customHeight="1" x14ac:dyDescent="0.3">
      <c r="A527" s="285"/>
      <c r="B527" s="48" t="s">
        <v>416</v>
      </c>
      <c r="C527" s="14" t="s">
        <v>355</v>
      </c>
      <c r="D527" s="87">
        <v>40</v>
      </c>
      <c r="E527" s="55" t="s">
        <v>3</v>
      </c>
      <c r="F527" s="217"/>
      <c r="G527" s="55" t="s">
        <v>4</v>
      </c>
      <c r="H527" s="239">
        <f>D527*F527</f>
        <v>0</v>
      </c>
      <c r="I527" s="79"/>
    </row>
    <row r="528" spans="1:9" s="27" customFormat="1" ht="45.2" customHeight="1" x14ac:dyDescent="0.3">
      <c r="A528" s="285"/>
      <c r="B528" s="48" t="s">
        <v>420</v>
      </c>
      <c r="C528" s="14" t="s">
        <v>355</v>
      </c>
      <c r="D528" s="87">
        <v>22</v>
      </c>
      <c r="E528" s="55" t="s">
        <v>3</v>
      </c>
      <c r="F528" s="217"/>
      <c r="G528" s="55" t="s">
        <v>4</v>
      </c>
      <c r="H528" s="239">
        <f t="shared" ref="H528" si="61">D528*F528</f>
        <v>0</v>
      </c>
      <c r="I528" s="79"/>
    </row>
    <row r="529" spans="1:9" s="27" customFormat="1" ht="58.5" customHeight="1" x14ac:dyDescent="0.3">
      <c r="A529" s="285"/>
      <c r="B529" s="48" t="s">
        <v>417</v>
      </c>
      <c r="C529" s="14" t="s">
        <v>355</v>
      </c>
      <c r="D529" s="87">
        <v>44</v>
      </c>
      <c r="E529" s="55" t="s">
        <v>3</v>
      </c>
      <c r="F529" s="217"/>
      <c r="G529" s="55" t="s">
        <v>4</v>
      </c>
      <c r="H529" s="239">
        <f>D529*F529</f>
        <v>0</v>
      </c>
      <c r="I529" s="79"/>
    </row>
    <row r="530" spans="1:9" s="27" customFormat="1" ht="59.25" customHeight="1" x14ac:dyDescent="0.3">
      <c r="A530" s="285"/>
      <c r="B530" s="86" t="s">
        <v>418</v>
      </c>
      <c r="C530" s="14" t="s">
        <v>355</v>
      </c>
      <c r="D530" s="87">
        <v>20</v>
      </c>
      <c r="E530" s="55" t="s">
        <v>3</v>
      </c>
      <c r="F530" s="217"/>
      <c r="G530" s="55" t="s">
        <v>4</v>
      </c>
      <c r="H530" s="239">
        <f t="shared" ref="H530" si="62">D530*F530</f>
        <v>0</v>
      </c>
      <c r="I530" s="79"/>
    </row>
    <row r="531" spans="1:9" s="27" customFormat="1" ht="59.25" customHeight="1" x14ac:dyDescent="0.3">
      <c r="A531" s="285"/>
      <c r="B531" s="48" t="s">
        <v>419</v>
      </c>
      <c r="C531" s="14" t="s">
        <v>355</v>
      </c>
      <c r="D531" s="87">
        <v>120</v>
      </c>
      <c r="E531" s="55" t="s">
        <v>3</v>
      </c>
      <c r="F531" s="217"/>
      <c r="G531" s="55" t="s">
        <v>4</v>
      </c>
      <c r="H531" s="239">
        <f>D531*F531</f>
        <v>0</v>
      </c>
      <c r="I531" s="79"/>
    </row>
    <row r="532" spans="1:9" s="27" customFormat="1" ht="22.5" customHeight="1" x14ac:dyDescent="0.3">
      <c r="A532" s="253"/>
      <c r="B532" s="85" t="s">
        <v>421</v>
      </c>
      <c r="C532" s="14" t="s">
        <v>355</v>
      </c>
      <c r="D532" s="87">
        <v>72</v>
      </c>
      <c r="E532" s="55" t="s">
        <v>3</v>
      </c>
      <c r="F532" s="217"/>
      <c r="G532" s="55" t="s">
        <v>4</v>
      </c>
      <c r="H532" s="239">
        <f t="shared" ref="H532" si="63">D532*F532</f>
        <v>0</v>
      </c>
      <c r="I532" s="79"/>
    </row>
    <row r="533" spans="1:9" s="27" customFormat="1" ht="401.25" customHeight="1" x14ac:dyDescent="0.3">
      <c r="A533" s="252">
        <v>7</v>
      </c>
      <c r="B533" s="266" t="s">
        <v>422</v>
      </c>
      <c r="C533" s="254" t="s">
        <v>355</v>
      </c>
      <c r="D533" s="256">
        <v>1</v>
      </c>
      <c r="E533" s="258" t="s">
        <v>3</v>
      </c>
      <c r="F533" s="260"/>
      <c r="G533" s="258" t="s">
        <v>4</v>
      </c>
      <c r="H533" s="262">
        <f t="shared" ref="H533" si="64">D533*F533</f>
        <v>0</v>
      </c>
      <c r="I533" s="264"/>
    </row>
    <row r="534" spans="1:9" s="27" customFormat="1" ht="21.75" customHeight="1" x14ac:dyDescent="0.3">
      <c r="A534" s="253"/>
      <c r="B534" s="267"/>
      <c r="C534" s="255"/>
      <c r="D534" s="257"/>
      <c r="E534" s="259"/>
      <c r="F534" s="261"/>
      <c r="G534" s="259"/>
      <c r="H534" s="263"/>
      <c r="I534" s="265"/>
    </row>
    <row r="535" spans="1:9" s="27" customFormat="1" ht="334.5" customHeight="1" x14ac:dyDescent="0.3">
      <c r="A535" s="109">
        <v>8</v>
      </c>
      <c r="B535" s="48" t="s">
        <v>423</v>
      </c>
      <c r="C535" s="3" t="s">
        <v>355</v>
      </c>
      <c r="D535" s="84">
        <v>31</v>
      </c>
      <c r="E535" s="5" t="s">
        <v>3</v>
      </c>
      <c r="F535" s="209"/>
      <c r="G535" s="5" t="s">
        <v>4</v>
      </c>
      <c r="H535" s="236">
        <f t="shared" ref="H535" si="65">D535*F535</f>
        <v>0</v>
      </c>
      <c r="I535" s="79"/>
    </row>
    <row r="536" spans="1:9" s="27" customFormat="1" ht="335.1" customHeight="1" x14ac:dyDescent="0.3">
      <c r="A536" s="252">
        <v>9</v>
      </c>
      <c r="B536" s="266" t="s">
        <v>424</v>
      </c>
      <c r="C536" s="254" t="s">
        <v>355</v>
      </c>
      <c r="D536" s="256">
        <v>7</v>
      </c>
      <c r="E536" s="258" t="s">
        <v>3</v>
      </c>
      <c r="F536" s="260"/>
      <c r="G536" s="258" t="s">
        <v>4</v>
      </c>
      <c r="H536" s="262">
        <f>D536*F536</f>
        <v>0</v>
      </c>
      <c r="I536" s="160"/>
    </row>
    <row r="537" spans="1:9" s="27" customFormat="1" ht="85.5" customHeight="1" x14ac:dyDescent="0.3">
      <c r="A537" s="253"/>
      <c r="B537" s="267"/>
      <c r="C537" s="255"/>
      <c r="D537" s="257"/>
      <c r="E537" s="259"/>
      <c r="F537" s="261"/>
      <c r="G537" s="259"/>
      <c r="H537" s="263"/>
      <c r="I537" s="161"/>
    </row>
    <row r="538" spans="1:9" s="27" customFormat="1" ht="388.5" customHeight="1" x14ac:dyDescent="0.3">
      <c r="A538" s="109">
        <v>10</v>
      </c>
      <c r="B538" s="99" t="s">
        <v>457</v>
      </c>
      <c r="C538" s="14" t="s">
        <v>355</v>
      </c>
      <c r="D538" s="87">
        <v>8</v>
      </c>
      <c r="E538" s="55" t="s">
        <v>3</v>
      </c>
      <c r="F538" s="217"/>
      <c r="G538" s="55" t="s">
        <v>4</v>
      </c>
      <c r="H538" s="239">
        <f>D538*F538</f>
        <v>0</v>
      </c>
      <c r="I538" s="161"/>
    </row>
    <row r="539" spans="1:9" s="27" customFormat="1" ht="384" customHeight="1" x14ac:dyDescent="0.3">
      <c r="A539" s="128"/>
      <c r="B539" s="86" t="s">
        <v>425</v>
      </c>
      <c r="C539" s="14" t="s">
        <v>355</v>
      </c>
      <c r="D539" s="87">
        <v>35</v>
      </c>
      <c r="E539" s="55" t="s">
        <v>3</v>
      </c>
      <c r="F539" s="217"/>
      <c r="G539" s="55" t="s">
        <v>4</v>
      </c>
      <c r="H539" s="239">
        <f>D539*F539</f>
        <v>0</v>
      </c>
      <c r="I539" s="79"/>
    </row>
    <row r="540" spans="1:9" s="27" customFormat="1" ht="22.15" customHeight="1" x14ac:dyDescent="0.3">
      <c r="A540" s="135"/>
      <c r="B540" s="98" t="s">
        <v>426</v>
      </c>
      <c r="C540" s="33"/>
      <c r="D540" s="97"/>
      <c r="E540" s="75"/>
      <c r="F540" s="218"/>
      <c r="G540" s="75"/>
      <c r="H540" s="240"/>
      <c r="I540" s="20"/>
    </row>
    <row r="541" spans="1:9" s="27" customFormat="1" ht="55.5" customHeight="1" x14ac:dyDescent="0.3">
      <c r="A541" s="127">
        <v>1</v>
      </c>
      <c r="B541" s="89" t="s">
        <v>427</v>
      </c>
      <c r="C541" s="3" t="s">
        <v>355</v>
      </c>
      <c r="D541" s="84">
        <v>1</v>
      </c>
      <c r="E541" s="5" t="s">
        <v>3</v>
      </c>
      <c r="F541" s="209"/>
      <c r="G541" s="5" t="s">
        <v>4</v>
      </c>
      <c r="H541" s="236">
        <f t="shared" ref="H541" si="66">D541*F541</f>
        <v>0</v>
      </c>
      <c r="I541" s="79"/>
    </row>
    <row r="542" spans="1:9" s="27" customFormat="1" ht="67.7" customHeight="1" x14ac:dyDescent="0.3">
      <c r="A542" s="127">
        <v>2</v>
      </c>
      <c r="B542" s="48" t="s">
        <v>428</v>
      </c>
      <c r="C542" s="3" t="s">
        <v>355</v>
      </c>
      <c r="D542" s="84">
        <v>2</v>
      </c>
      <c r="E542" s="5" t="s">
        <v>3</v>
      </c>
      <c r="F542" s="209"/>
      <c r="G542" s="5" t="s">
        <v>4</v>
      </c>
      <c r="H542" s="236">
        <f t="shared" ref="H542" si="67">D542*F542</f>
        <v>0</v>
      </c>
      <c r="I542" s="79"/>
    </row>
    <row r="543" spans="1:9" s="27" customFormat="1" ht="68.25" customHeight="1" x14ac:dyDescent="0.3">
      <c r="A543" s="127">
        <v>3</v>
      </c>
      <c r="B543" s="48" t="s">
        <v>429</v>
      </c>
      <c r="C543" s="3" t="s">
        <v>346</v>
      </c>
      <c r="D543" s="84">
        <v>40</v>
      </c>
      <c r="E543" s="5" t="s">
        <v>3</v>
      </c>
      <c r="F543" s="209"/>
      <c r="G543" s="5" t="s">
        <v>4</v>
      </c>
      <c r="H543" s="236">
        <f t="shared" ref="H543" si="68">D543*F543</f>
        <v>0</v>
      </c>
      <c r="I543" s="79"/>
    </row>
    <row r="544" spans="1:9" s="27" customFormat="1" ht="84.95" customHeight="1" x14ac:dyDescent="0.3">
      <c r="A544" s="127">
        <v>4</v>
      </c>
      <c r="B544" s="48" t="s">
        <v>430</v>
      </c>
      <c r="C544" s="3" t="s">
        <v>346</v>
      </c>
      <c r="D544" s="84">
        <v>150</v>
      </c>
      <c r="E544" s="5" t="s">
        <v>3</v>
      </c>
      <c r="F544" s="209"/>
      <c r="G544" s="5" t="s">
        <v>4</v>
      </c>
      <c r="H544" s="236">
        <f t="shared" ref="H544" si="69">D544*F544</f>
        <v>0</v>
      </c>
      <c r="I544" s="79"/>
    </row>
    <row r="545" spans="1:9" s="27" customFormat="1" ht="117.75" customHeight="1" x14ac:dyDescent="0.3">
      <c r="A545" s="127">
        <v>5</v>
      </c>
      <c r="B545" s="48" t="s">
        <v>431</v>
      </c>
      <c r="C545" s="3" t="s">
        <v>346</v>
      </c>
      <c r="D545" s="84">
        <v>25</v>
      </c>
      <c r="E545" s="5" t="s">
        <v>3</v>
      </c>
      <c r="F545" s="209"/>
      <c r="G545" s="5" t="s">
        <v>4</v>
      </c>
      <c r="H545" s="236">
        <f>D545*F545</f>
        <v>0</v>
      </c>
      <c r="I545" s="79"/>
    </row>
    <row r="546" spans="1:9" s="27" customFormat="1" ht="184.9" customHeight="1" x14ac:dyDescent="0.3">
      <c r="A546" s="127">
        <v>6</v>
      </c>
      <c r="B546" s="48" t="s">
        <v>432</v>
      </c>
      <c r="C546" s="3" t="s">
        <v>346</v>
      </c>
      <c r="D546" s="84">
        <v>90</v>
      </c>
      <c r="E546" s="5" t="s">
        <v>3</v>
      </c>
      <c r="F546" s="209"/>
      <c r="G546" s="5" t="s">
        <v>4</v>
      </c>
      <c r="H546" s="236">
        <f t="shared" ref="H546" si="70">D546*F546</f>
        <v>0</v>
      </c>
      <c r="I546" s="79"/>
    </row>
    <row r="547" spans="1:9" s="27" customFormat="1" ht="50.85" customHeight="1" x14ac:dyDescent="0.3">
      <c r="A547" s="127">
        <v>7</v>
      </c>
      <c r="B547" s="86" t="s">
        <v>433</v>
      </c>
      <c r="C547" s="14" t="s">
        <v>6</v>
      </c>
      <c r="D547" s="87">
        <v>1</v>
      </c>
      <c r="E547" s="55" t="s">
        <v>3</v>
      </c>
      <c r="F547" s="217"/>
      <c r="G547" s="55" t="s">
        <v>4</v>
      </c>
      <c r="H547" s="239">
        <f>D547*F547</f>
        <v>0</v>
      </c>
      <c r="I547" s="160"/>
    </row>
    <row r="548" spans="1:9" s="27" customFormat="1" ht="41.25" customHeight="1" x14ac:dyDescent="0.3">
      <c r="A548" s="135"/>
      <c r="B548" s="98" t="s">
        <v>434</v>
      </c>
      <c r="C548" s="33"/>
      <c r="D548" s="97"/>
      <c r="E548" s="75"/>
      <c r="F548" s="218"/>
      <c r="G548" s="75"/>
      <c r="H548" s="242"/>
      <c r="I548" s="20"/>
    </row>
    <row r="549" spans="1:9" s="27" customFormat="1" ht="117" customHeight="1" x14ac:dyDescent="0.3">
      <c r="A549" s="127">
        <v>1</v>
      </c>
      <c r="B549" s="89" t="s">
        <v>435</v>
      </c>
      <c r="C549" s="3" t="s">
        <v>346</v>
      </c>
      <c r="D549" s="84">
        <v>125</v>
      </c>
      <c r="E549" s="5" t="s">
        <v>3</v>
      </c>
      <c r="F549" s="209"/>
      <c r="G549" s="5" t="s">
        <v>4</v>
      </c>
      <c r="H549" s="236">
        <f t="shared" ref="H549" si="71">D549*F549</f>
        <v>0</v>
      </c>
      <c r="I549" s="161"/>
    </row>
    <row r="550" spans="1:9" s="27" customFormat="1" ht="172.5" customHeight="1" x14ac:dyDescent="0.3">
      <c r="A550" s="127">
        <v>2</v>
      </c>
      <c r="B550" s="89" t="s">
        <v>436</v>
      </c>
      <c r="C550" s="3" t="s">
        <v>438</v>
      </c>
      <c r="D550" s="84">
        <v>2</v>
      </c>
      <c r="E550" s="5" t="s">
        <v>3</v>
      </c>
      <c r="F550" s="209"/>
      <c r="G550" s="5" t="s">
        <v>4</v>
      </c>
      <c r="H550" s="236">
        <f>D550*F550</f>
        <v>0</v>
      </c>
      <c r="I550" s="161"/>
    </row>
    <row r="551" spans="1:9" s="27" customFormat="1" ht="165" customHeight="1" x14ac:dyDescent="0.3">
      <c r="A551" s="127">
        <v>3</v>
      </c>
      <c r="B551" s="89" t="s">
        <v>437</v>
      </c>
      <c r="C551" s="3" t="s">
        <v>438</v>
      </c>
      <c r="D551" s="84">
        <v>1</v>
      </c>
      <c r="E551" s="5" t="s">
        <v>3</v>
      </c>
      <c r="F551" s="209"/>
      <c r="G551" s="5" t="s">
        <v>4</v>
      </c>
      <c r="H551" s="236">
        <f>D551*F551</f>
        <v>0</v>
      </c>
      <c r="I551" s="161"/>
    </row>
    <row r="552" spans="1:9" s="27" customFormat="1" ht="53.25" customHeight="1" x14ac:dyDescent="0.3">
      <c r="A552" s="127">
        <v>4</v>
      </c>
      <c r="B552" s="89" t="s">
        <v>440</v>
      </c>
      <c r="C552" s="3" t="s">
        <v>438</v>
      </c>
      <c r="D552" s="84">
        <v>20</v>
      </c>
      <c r="E552" s="5" t="s">
        <v>3</v>
      </c>
      <c r="F552" s="209"/>
      <c r="G552" s="5" t="s">
        <v>4</v>
      </c>
      <c r="H552" s="236">
        <f t="shared" ref="H552" si="72">D552*F552</f>
        <v>0</v>
      </c>
      <c r="I552" s="161"/>
    </row>
    <row r="553" spans="1:9" s="27" customFormat="1" ht="138.4" customHeight="1" x14ac:dyDescent="0.3">
      <c r="A553" s="127">
        <v>5</v>
      </c>
      <c r="B553" s="89" t="s">
        <v>439</v>
      </c>
      <c r="C553" s="3" t="s">
        <v>346</v>
      </c>
      <c r="D553" s="84">
        <v>40</v>
      </c>
      <c r="E553" s="5" t="s">
        <v>3</v>
      </c>
      <c r="F553" s="209"/>
      <c r="G553" s="5" t="s">
        <v>4</v>
      </c>
      <c r="H553" s="236">
        <f t="shared" ref="H553" si="73">D553*F553</f>
        <v>0</v>
      </c>
      <c r="I553" s="161"/>
    </row>
    <row r="554" spans="1:9" s="27" customFormat="1" ht="51" customHeight="1" x14ac:dyDescent="0.3">
      <c r="A554" s="127">
        <v>6</v>
      </c>
      <c r="B554" s="89" t="s">
        <v>441</v>
      </c>
      <c r="C554" s="3" t="s">
        <v>438</v>
      </c>
      <c r="D554" s="84">
        <v>60</v>
      </c>
      <c r="E554" s="5" t="s">
        <v>3</v>
      </c>
      <c r="F554" s="209"/>
      <c r="G554" s="5" t="s">
        <v>4</v>
      </c>
      <c r="H554" s="236">
        <f>D554*F554</f>
        <v>0</v>
      </c>
      <c r="I554" s="161"/>
    </row>
    <row r="555" spans="1:9" s="27" customFormat="1" ht="38.25" customHeight="1" x14ac:dyDescent="0.3">
      <c r="A555" s="127">
        <v>7</v>
      </c>
      <c r="B555" s="89" t="s">
        <v>442</v>
      </c>
      <c r="C555" s="3" t="s">
        <v>438</v>
      </c>
      <c r="D555" s="84">
        <v>2</v>
      </c>
      <c r="E555" s="5" t="s">
        <v>3</v>
      </c>
      <c r="F555" s="209"/>
      <c r="G555" s="5" t="s">
        <v>4</v>
      </c>
      <c r="H555" s="236">
        <f t="shared" ref="H555" si="74">D555*F555</f>
        <v>0</v>
      </c>
      <c r="I555" s="161"/>
    </row>
    <row r="556" spans="1:9" s="27" customFormat="1" ht="50.25" customHeight="1" x14ac:dyDescent="0.3">
      <c r="A556" s="127">
        <v>8</v>
      </c>
      <c r="B556" s="89" t="s">
        <v>443</v>
      </c>
      <c r="C556" s="3" t="s">
        <v>438</v>
      </c>
      <c r="D556" s="84">
        <v>2</v>
      </c>
      <c r="E556" s="5" t="s">
        <v>3</v>
      </c>
      <c r="F556" s="209"/>
      <c r="G556" s="5" t="s">
        <v>4</v>
      </c>
      <c r="H556" s="236">
        <f t="shared" ref="H556" si="75">D556*F556</f>
        <v>0</v>
      </c>
      <c r="I556" s="161"/>
    </row>
    <row r="557" spans="1:9" s="27" customFormat="1" ht="67.5" customHeight="1" x14ac:dyDescent="0.3">
      <c r="A557" s="127">
        <v>9</v>
      </c>
      <c r="B557" s="89" t="s">
        <v>444</v>
      </c>
      <c r="C557" s="3" t="s">
        <v>438</v>
      </c>
      <c r="D557" s="84">
        <v>2</v>
      </c>
      <c r="E557" s="5" t="s">
        <v>3</v>
      </c>
      <c r="F557" s="209"/>
      <c r="G557" s="5" t="s">
        <v>4</v>
      </c>
      <c r="H557" s="236">
        <f t="shared" ref="H557" si="76">D557*F557</f>
        <v>0</v>
      </c>
      <c r="I557" s="161"/>
    </row>
    <row r="558" spans="1:9" s="27" customFormat="1" ht="176.85" customHeight="1" x14ac:dyDescent="0.3">
      <c r="A558" s="127">
        <v>10</v>
      </c>
      <c r="B558" s="99" t="s">
        <v>445</v>
      </c>
      <c r="C558" s="14" t="s">
        <v>438</v>
      </c>
      <c r="D558" s="87">
        <v>1</v>
      </c>
      <c r="E558" s="55" t="s">
        <v>3</v>
      </c>
      <c r="F558" s="217"/>
      <c r="G558" s="55" t="s">
        <v>4</v>
      </c>
      <c r="H558" s="239">
        <f>D558*F558</f>
        <v>0</v>
      </c>
      <c r="I558" s="161"/>
    </row>
    <row r="559" spans="1:9" s="27" customFormat="1" ht="21.95" customHeight="1" x14ac:dyDescent="0.3">
      <c r="A559" s="135"/>
      <c r="B559" s="98" t="s">
        <v>446</v>
      </c>
      <c r="C559" s="33"/>
      <c r="D559" s="97"/>
      <c r="E559" s="75"/>
      <c r="F559" s="218"/>
      <c r="G559" s="75"/>
      <c r="H559" s="240"/>
      <c r="I559" s="28"/>
    </row>
    <row r="560" spans="1:9" s="27" customFormat="1" ht="86.25" customHeight="1" x14ac:dyDescent="0.3">
      <c r="A560" s="127">
        <v>1</v>
      </c>
      <c r="B560" s="89" t="s">
        <v>447</v>
      </c>
      <c r="C560" s="3" t="s">
        <v>360</v>
      </c>
      <c r="D560" s="84">
        <v>1</v>
      </c>
      <c r="E560" s="5" t="s">
        <v>3</v>
      </c>
      <c r="F560" s="209"/>
      <c r="G560" s="5" t="s">
        <v>4</v>
      </c>
      <c r="H560" s="236">
        <f t="shared" ref="H560" si="77">D560*F560</f>
        <v>0</v>
      </c>
      <c r="I560" s="161"/>
    </row>
    <row r="561" spans="1:9" s="27" customFormat="1" ht="55.15" customHeight="1" x14ac:dyDescent="0.3">
      <c r="A561" s="127">
        <v>2</v>
      </c>
      <c r="B561" s="89" t="s">
        <v>448</v>
      </c>
      <c r="C561" s="3" t="s">
        <v>6</v>
      </c>
      <c r="D561" s="84">
        <v>1</v>
      </c>
      <c r="E561" s="5" t="s">
        <v>3</v>
      </c>
      <c r="F561" s="209"/>
      <c r="G561" s="5" t="s">
        <v>4</v>
      </c>
      <c r="H561" s="236">
        <f>D561*F561</f>
        <v>0</v>
      </c>
      <c r="I561" s="161"/>
    </row>
    <row r="562" spans="1:9" s="27" customFormat="1" ht="72" customHeight="1" x14ac:dyDescent="0.3">
      <c r="A562" s="127">
        <v>3</v>
      </c>
      <c r="B562" s="89" t="s">
        <v>449</v>
      </c>
      <c r="C562" s="3" t="s">
        <v>6</v>
      </c>
      <c r="D562" s="84">
        <v>1</v>
      </c>
      <c r="E562" s="5" t="s">
        <v>3</v>
      </c>
      <c r="F562" s="209"/>
      <c r="G562" s="5" t="s">
        <v>4</v>
      </c>
      <c r="H562" s="236">
        <f t="shared" ref="H562" si="78">D562*F562</f>
        <v>0</v>
      </c>
      <c r="I562" s="161"/>
    </row>
    <row r="563" spans="1:9" s="27" customFormat="1" ht="87.75" customHeight="1" x14ac:dyDescent="0.3">
      <c r="A563" s="127">
        <v>4</v>
      </c>
      <c r="B563" s="89" t="s">
        <v>450</v>
      </c>
      <c r="C563" s="3" t="s">
        <v>6</v>
      </c>
      <c r="D563" s="84">
        <v>1</v>
      </c>
      <c r="E563" s="5" t="s">
        <v>3</v>
      </c>
      <c r="F563" s="209"/>
      <c r="G563" s="5" t="s">
        <v>4</v>
      </c>
      <c r="H563" s="236">
        <f t="shared" ref="H563" si="79">D563*F563</f>
        <v>0</v>
      </c>
      <c r="I563" s="161"/>
    </row>
    <row r="564" spans="1:9" s="27" customFormat="1" ht="87" customHeight="1" x14ac:dyDescent="0.3">
      <c r="A564" s="127">
        <v>5</v>
      </c>
      <c r="B564" s="89" t="s">
        <v>451</v>
      </c>
      <c r="C564" s="3" t="s">
        <v>6</v>
      </c>
      <c r="D564" s="84">
        <v>1</v>
      </c>
      <c r="E564" s="5" t="s">
        <v>3</v>
      </c>
      <c r="F564" s="209"/>
      <c r="G564" s="5" t="s">
        <v>4</v>
      </c>
      <c r="H564" s="236">
        <f>D564*F564</f>
        <v>0</v>
      </c>
      <c r="I564" s="161"/>
    </row>
    <row r="565" spans="1:9" s="27" customFormat="1" ht="79.150000000000006" customHeight="1" x14ac:dyDescent="0.3">
      <c r="A565" s="127">
        <v>6</v>
      </c>
      <c r="B565" s="89" t="s">
        <v>452</v>
      </c>
      <c r="C565" s="3" t="s">
        <v>6</v>
      </c>
      <c r="D565" s="84">
        <v>1</v>
      </c>
      <c r="E565" s="5" t="s">
        <v>3</v>
      </c>
      <c r="F565" s="209"/>
      <c r="G565" s="5" t="s">
        <v>4</v>
      </c>
      <c r="H565" s="236">
        <f t="shared" ref="H565" si="80">D565*F565</f>
        <v>0</v>
      </c>
      <c r="I565" s="161"/>
    </row>
    <row r="566" spans="1:9" s="27" customFormat="1" ht="74.45" customHeight="1" x14ac:dyDescent="0.3">
      <c r="A566" s="127">
        <v>7</v>
      </c>
      <c r="B566" s="89" t="s">
        <v>453</v>
      </c>
      <c r="C566" s="3" t="s">
        <v>6</v>
      </c>
      <c r="D566" s="84">
        <v>1</v>
      </c>
      <c r="E566" s="5" t="s">
        <v>3</v>
      </c>
      <c r="F566" s="209"/>
      <c r="G566" s="5" t="s">
        <v>4</v>
      </c>
      <c r="H566" s="236">
        <f>D566*F566</f>
        <v>0</v>
      </c>
      <c r="I566" s="161"/>
    </row>
    <row r="567" spans="1:9" s="27" customFormat="1" ht="55.5" customHeight="1" x14ac:dyDescent="0.3">
      <c r="A567" s="127">
        <v>8</v>
      </c>
      <c r="B567" s="89" t="s">
        <v>454</v>
      </c>
      <c r="C567" s="3" t="s">
        <v>6</v>
      </c>
      <c r="D567" s="84">
        <v>1</v>
      </c>
      <c r="E567" s="5" t="s">
        <v>3</v>
      </c>
      <c r="F567" s="209"/>
      <c r="G567" s="5" t="s">
        <v>4</v>
      </c>
      <c r="H567" s="236">
        <f t="shared" ref="H567" si="81">D567*F567</f>
        <v>0</v>
      </c>
      <c r="I567" s="161"/>
    </row>
    <row r="568" spans="1:9" s="37" customFormat="1" ht="20.100000000000001" customHeight="1" x14ac:dyDescent="0.3">
      <c r="A568" s="35" t="s">
        <v>460</v>
      </c>
      <c r="B568" s="36"/>
      <c r="C568" s="36"/>
      <c r="D568" s="36"/>
      <c r="F568" s="191"/>
      <c r="H568" s="227">
        <f>SUM(H381:H567)</f>
        <v>0</v>
      </c>
    </row>
    <row r="569" spans="1:9" s="18" customFormat="1" ht="226.5" customHeight="1" x14ac:dyDescent="0.3">
      <c r="A569" s="83"/>
      <c r="B569" s="17"/>
      <c r="C569" s="17"/>
      <c r="D569" s="17"/>
      <c r="F569" s="205"/>
      <c r="H569" s="233"/>
    </row>
    <row r="570" spans="1:9" s="37" customFormat="1" ht="20.100000000000001" customHeight="1" x14ac:dyDescent="0.3">
      <c r="A570" s="100" t="s">
        <v>459</v>
      </c>
      <c r="B570" s="101"/>
      <c r="C570" s="101"/>
      <c r="D570" s="101"/>
      <c r="E570" s="102"/>
      <c r="F570" s="220"/>
      <c r="G570" s="102"/>
      <c r="H570" s="243"/>
    </row>
    <row r="571" spans="1:9" s="18" customFormat="1" ht="20.100000000000001" customHeight="1" x14ac:dyDescent="0.3">
      <c r="A571" s="103" t="s">
        <v>461</v>
      </c>
      <c r="B571" s="104"/>
      <c r="C571" s="104"/>
      <c r="D571" s="104"/>
      <c r="E571" s="19"/>
      <c r="F571" s="203"/>
      <c r="G571" s="19"/>
      <c r="H571" s="244"/>
    </row>
    <row r="572" spans="1:9" s="79" customFormat="1" ht="255.95" customHeight="1" x14ac:dyDescent="0.3">
      <c r="A572" s="252">
        <v>1</v>
      </c>
      <c r="B572" s="48" t="s">
        <v>590</v>
      </c>
      <c r="C572" s="3" t="s">
        <v>17</v>
      </c>
      <c r="D572" s="84">
        <v>1</v>
      </c>
      <c r="E572" s="5" t="s">
        <v>3</v>
      </c>
      <c r="F572" s="209"/>
      <c r="G572" s="5" t="s">
        <v>4</v>
      </c>
      <c r="H572" s="236">
        <f>D572*F572</f>
        <v>0</v>
      </c>
    </row>
    <row r="573" spans="1:9" s="79" customFormat="1" ht="93.6" customHeight="1" x14ac:dyDescent="0.3">
      <c r="A573" s="285"/>
      <c r="B573" s="48" t="s">
        <v>465</v>
      </c>
      <c r="C573" s="3" t="s">
        <v>438</v>
      </c>
      <c r="D573" s="84">
        <v>1</v>
      </c>
      <c r="E573" s="5"/>
      <c r="F573" s="209"/>
      <c r="G573" s="5"/>
      <c r="H573" s="236"/>
    </row>
    <row r="574" spans="1:9" s="79" customFormat="1" ht="68.25" customHeight="1" x14ac:dyDescent="0.3">
      <c r="A574" s="285"/>
      <c r="B574" s="48" t="s">
        <v>466</v>
      </c>
      <c r="C574" s="3" t="s">
        <v>438</v>
      </c>
      <c r="D574" s="84">
        <v>1</v>
      </c>
      <c r="F574" s="214"/>
      <c r="H574" s="214"/>
    </row>
    <row r="575" spans="1:9" s="79" customFormat="1" ht="35.25" customHeight="1" x14ac:dyDescent="0.3">
      <c r="A575" s="285"/>
      <c r="B575" s="48" t="s">
        <v>467</v>
      </c>
      <c r="C575" s="3" t="s">
        <v>438</v>
      </c>
      <c r="D575" s="84">
        <v>4</v>
      </c>
      <c r="F575" s="214"/>
      <c r="H575" s="214"/>
    </row>
    <row r="576" spans="1:9" s="79" customFormat="1" ht="74.45" customHeight="1" x14ac:dyDescent="0.3">
      <c r="A576" s="285"/>
      <c r="B576" s="48" t="s">
        <v>468</v>
      </c>
      <c r="C576" s="3" t="s">
        <v>438</v>
      </c>
      <c r="D576" s="84">
        <v>3</v>
      </c>
      <c r="F576" s="214"/>
      <c r="H576" s="214"/>
    </row>
    <row r="577" spans="1:8" s="79" customFormat="1" ht="53.25" customHeight="1" x14ac:dyDescent="0.3">
      <c r="A577" s="285"/>
      <c r="B577" s="48" t="s">
        <v>469</v>
      </c>
      <c r="C577" s="3" t="s">
        <v>438</v>
      </c>
      <c r="D577" s="84">
        <v>35</v>
      </c>
      <c r="F577" s="214"/>
      <c r="H577" s="214"/>
    </row>
    <row r="578" spans="1:8" s="79" customFormat="1" ht="67.5" customHeight="1" x14ac:dyDescent="0.3">
      <c r="A578" s="285"/>
      <c r="B578" s="48" t="s">
        <v>470</v>
      </c>
      <c r="C578" s="3" t="s">
        <v>438</v>
      </c>
      <c r="D578" s="84">
        <v>6</v>
      </c>
      <c r="F578" s="214"/>
      <c r="H578" s="214"/>
    </row>
    <row r="579" spans="1:8" s="79" customFormat="1" ht="55.5" customHeight="1" x14ac:dyDescent="0.3">
      <c r="A579" s="285"/>
      <c r="B579" s="48" t="s">
        <v>471</v>
      </c>
      <c r="C579" s="3" t="s">
        <v>438</v>
      </c>
      <c r="D579" s="84">
        <v>2</v>
      </c>
      <c r="F579" s="214"/>
      <c r="H579" s="214"/>
    </row>
    <row r="580" spans="1:8" s="79" customFormat="1" ht="38.450000000000003" customHeight="1" x14ac:dyDescent="0.3">
      <c r="A580" s="253"/>
      <c r="B580" s="48" t="s">
        <v>472</v>
      </c>
      <c r="C580" s="3" t="s">
        <v>438</v>
      </c>
      <c r="D580" s="84">
        <v>40</v>
      </c>
      <c r="F580" s="214"/>
      <c r="H580" s="214"/>
    </row>
    <row r="581" spans="1:8" s="79" customFormat="1" ht="84" customHeight="1" x14ac:dyDescent="0.3">
      <c r="A581" s="109">
        <v>2</v>
      </c>
      <c r="B581" s="48" t="s">
        <v>473</v>
      </c>
      <c r="C581" s="3" t="s">
        <v>346</v>
      </c>
      <c r="D581" s="84">
        <v>1600</v>
      </c>
      <c r="E581" s="5" t="s">
        <v>3</v>
      </c>
      <c r="F581" s="209"/>
      <c r="G581" s="5" t="s">
        <v>4</v>
      </c>
      <c r="H581" s="236">
        <f>D581*F581</f>
        <v>0</v>
      </c>
    </row>
    <row r="582" spans="1:8" s="79" customFormat="1" ht="85.5" customHeight="1" x14ac:dyDescent="0.3">
      <c r="A582" s="109">
        <v>3</v>
      </c>
      <c r="B582" s="48" t="s">
        <v>474</v>
      </c>
      <c r="C582" s="3" t="s">
        <v>346</v>
      </c>
      <c r="D582" s="84">
        <v>1600</v>
      </c>
      <c r="E582" s="5" t="s">
        <v>3</v>
      </c>
      <c r="F582" s="209"/>
      <c r="G582" s="5" t="s">
        <v>4</v>
      </c>
      <c r="H582" s="236">
        <f>D582*F582</f>
        <v>0</v>
      </c>
    </row>
    <row r="583" spans="1:8" s="79" customFormat="1" ht="185.25" customHeight="1" x14ac:dyDescent="0.3">
      <c r="A583" s="252">
        <v>4</v>
      </c>
      <c r="B583" s="48" t="s">
        <v>591</v>
      </c>
      <c r="C583" s="3"/>
      <c r="D583" s="84"/>
      <c r="E583" s="5"/>
      <c r="F583" s="209"/>
      <c r="G583" s="5"/>
      <c r="H583" s="236"/>
    </row>
    <row r="584" spans="1:8" s="79" customFormat="1" ht="34.5" customHeight="1" x14ac:dyDescent="0.3">
      <c r="A584" s="285"/>
      <c r="B584" s="85" t="s">
        <v>462</v>
      </c>
      <c r="C584" s="3" t="s">
        <v>438</v>
      </c>
      <c r="D584" s="84">
        <v>22</v>
      </c>
      <c r="E584" s="5" t="s">
        <v>3</v>
      </c>
      <c r="F584" s="209"/>
      <c r="G584" s="5" t="s">
        <v>4</v>
      </c>
      <c r="H584" s="236">
        <f>D584*F584</f>
        <v>0</v>
      </c>
    </row>
    <row r="585" spans="1:8" s="79" customFormat="1" ht="34.5" customHeight="1" x14ac:dyDescent="0.3">
      <c r="A585" s="253"/>
      <c r="B585" s="85" t="s">
        <v>463</v>
      </c>
      <c r="C585" s="3" t="s">
        <v>438</v>
      </c>
      <c r="D585" s="84">
        <v>9</v>
      </c>
      <c r="E585" s="5" t="s">
        <v>3</v>
      </c>
      <c r="F585" s="209"/>
      <c r="G585" s="5" t="s">
        <v>4</v>
      </c>
      <c r="H585" s="236">
        <f>D585*F585</f>
        <v>0</v>
      </c>
    </row>
    <row r="586" spans="1:8" s="79" customFormat="1" ht="51" customHeight="1" x14ac:dyDescent="0.3">
      <c r="A586" s="109">
        <v>5</v>
      </c>
      <c r="B586" s="48" t="s">
        <v>475</v>
      </c>
      <c r="C586" s="3" t="s">
        <v>6</v>
      </c>
      <c r="D586" s="84">
        <v>1</v>
      </c>
      <c r="E586" s="5" t="s">
        <v>3</v>
      </c>
      <c r="F586" s="209"/>
      <c r="G586" s="5" t="s">
        <v>4</v>
      </c>
      <c r="H586" s="236">
        <f t="shared" ref="H586" si="82">D586*F586</f>
        <v>0</v>
      </c>
    </row>
    <row r="587" spans="1:8" s="79" customFormat="1" ht="102" customHeight="1" x14ac:dyDescent="0.3">
      <c r="A587" s="109">
        <v>6</v>
      </c>
      <c r="B587" s="48" t="s">
        <v>476</v>
      </c>
      <c r="C587" s="3" t="s">
        <v>6</v>
      </c>
      <c r="D587" s="84">
        <v>1</v>
      </c>
      <c r="E587" s="5" t="s">
        <v>3</v>
      </c>
      <c r="F587" s="209"/>
      <c r="G587" s="5" t="s">
        <v>4</v>
      </c>
      <c r="H587" s="236">
        <f t="shared" ref="H587" si="83">D587*F587</f>
        <v>0</v>
      </c>
    </row>
    <row r="588" spans="1:8" s="18" customFormat="1" ht="20.100000000000001" customHeight="1" x14ac:dyDescent="0.3">
      <c r="A588" s="103" t="s">
        <v>464</v>
      </c>
      <c r="B588" s="104"/>
      <c r="C588" s="104"/>
      <c r="D588" s="104"/>
      <c r="E588" s="19"/>
      <c r="F588" s="203"/>
      <c r="G588" s="19"/>
      <c r="H588" s="244"/>
    </row>
    <row r="589" spans="1:8" s="79" customFormat="1" ht="303" customHeight="1" x14ac:dyDescent="0.3">
      <c r="A589" s="109">
        <v>1</v>
      </c>
      <c r="B589" s="48" t="s">
        <v>477</v>
      </c>
      <c r="C589" s="3" t="s">
        <v>438</v>
      </c>
      <c r="D589" s="84">
        <v>15</v>
      </c>
      <c r="E589" s="5" t="s">
        <v>3</v>
      </c>
      <c r="F589" s="209"/>
      <c r="G589" s="5" t="s">
        <v>4</v>
      </c>
      <c r="H589" s="236">
        <f>D589*F589</f>
        <v>0</v>
      </c>
    </row>
    <row r="590" spans="1:8" s="79" customFormat="1" ht="325.5" customHeight="1" x14ac:dyDescent="0.3">
      <c r="A590" s="109">
        <v>2</v>
      </c>
      <c r="B590" s="48" t="s">
        <v>478</v>
      </c>
      <c r="C590" s="3" t="s">
        <v>438</v>
      </c>
      <c r="D590" s="84">
        <v>7</v>
      </c>
      <c r="E590" s="5" t="s">
        <v>3</v>
      </c>
      <c r="F590" s="209"/>
      <c r="G590" s="5" t="s">
        <v>4</v>
      </c>
      <c r="H590" s="236">
        <f t="shared" ref="H590" si="84">D590*F590</f>
        <v>0</v>
      </c>
    </row>
    <row r="591" spans="1:8" s="79" customFormat="1" ht="409.15" customHeight="1" x14ac:dyDescent="0.3">
      <c r="A591" s="252">
        <v>3</v>
      </c>
      <c r="B591" s="266" t="s">
        <v>479</v>
      </c>
      <c r="C591" s="254" t="s">
        <v>438</v>
      </c>
      <c r="D591" s="256">
        <v>1</v>
      </c>
      <c r="E591" s="258" t="s">
        <v>3</v>
      </c>
      <c r="F591" s="260"/>
      <c r="G591" s="258" t="s">
        <v>4</v>
      </c>
      <c r="H591" s="262">
        <f>D591*F591</f>
        <v>0</v>
      </c>
    </row>
    <row r="592" spans="1:8" s="79" customFormat="1" ht="166.9" customHeight="1" x14ac:dyDescent="0.3">
      <c r="A592" s="253"/>
      <c r="B592" s="267"/>
      <c r="C592" s="255"/>
      <c r="D592" s="257"/>
      <c r="E592" s="259"/>
      <c r="F592" s="261"/>
      <c r="G592" s="259"/>
      <c r="H592" s="263"/>
    </row>
    <row r="593" spans="1:8" s="79" customFormat="1" ht="409.15" customHeight="1" x14ac:dyDescent="0.3">
      <c r="A593" s="252">
        <v>4</v>
      </c>
      <c r="B593" s="266" t="s">
        <v>502</v>
      </c>
      <c r="C593" s="254" t="s">
        <v>438</v>
      </c>
      <c r="D593" s="256">
        <v>1</v>
      </c>
      <c r="E593" s="258" t="s">
        <v>3</v>
      </c>
      <c r="F593" s="260"/>
      <c r="G593" s="258" t="s">
        <v>4</v>
      </c>
      <c r="H593" s="262">
        <f t="shared" ref="H593" si="85">D593*F593</f>
        <v>0</v>
      </c>
    </row>
    <row r="594" spans="1:8" s="79" customFormat="1" ht="150" customHeight="1" x14ac:dyDescent="0.3">
      <c r="A594" s="253"/>
      <c r="B594" s="267"/>
      <c r="C594" s="255"/>
      <c r="D594" s="257"/>
      <c r="E594" s="259"/>
      <c r="F594" s="261"/>
      <c r="G594" s="259"/>
      <c r="H594" s="263"/>
    </row>
    <row r="595" spans="1:8" s="79" customFormat="1" ht="186.75" customHeight="1" x14ac:dyDescent="0.3">
      <c r="A595" s="109">
        <v>5</v>
      </c>
      <c r="B595" s="48" t="s">
        <v>480</v>
      </c>
      <c r="C595" s="3" t="s">
        <v>438</v>
      </c>
      <c r="D595" s="84">
        <v>2</v>
      </c>
      <c r="E595" s="5" t="s">
        <v>3</v>
      </c>
      <c r="F595" s="209"/>
      <c r="G595" s="5" t="s">
        <v>4</v>
      </c>
      <c r="H595" s="236">
        <f t="shared" ref="H595" si="86">D595*F595</f>
        <v>0</v>
      </c>
    </row>
    <row r="596" spans="1:8" s="79" customFormat="1" ht="85.5" customHeight="1" x14ac:dyDescent="0.3">
      <c r="A596" s="109">
        <v>6</v>
      </c>
      <c r="B596" s="48" t="s">
        <v>481</v>
      </c>
      <c r="C596" s="3" t="s">
        <v>438</v>
      </c>
      <c r="D596" s="84">
        <v>900</v>
      </c>
      <c r="E596" s="5" t="s">
        <v>3</v>
      </c>
      <c r="F596" s="209"/>
      <c r="G596" s="5" t="s">
        <v>4</v>
      </c>
      <c r="H596" s="236">
        <f>D596*F596</f>
        <v>0</v>
      </c>
    </row>
    <row r="597" spans="1:8" s="79" customFormat="1" ht="91.35" customHeight="1" x14ac:dyDescent="0.3">
      <c r="A597" s="109">
        <v>7</v>
      </c>
      <c r="B597" s="48" t="s">
        <v>482</v>
      </c>
      <c r="C597" s="3" t="s">
        <v>346</v>
      </c>
      <c r="D597" s="84">
        <v>500</v>
      </c>
      <c r="E597" s="5" t="s">
        <v>3</v>
      </c>
      <c r="F597" s="209"/>
      <c r="G597" s="5" t="s">
        <v>4</v>
      </c>
      <c r="H597" s="236">
        <f t="shared" ref="H597" si="87">D597*F597</f>
        <v>0</v>
      </c>
    </row>
    <row r="598" spans="1:8" s="79" customFormat="1" ht="62.1" customHeight="1" x14ac:dyDescent="0.3">
      <c r="A598" s="109">
        <v>8</v>
      </c>
      <c r="B598" s="48" t="s">
        <v>483</v>
      </c>
      <c r="C598" s="3" t="s">
        <v>438</v>
      </c>
      <c r="D598" s="84">
        <v>22</v>
      </c>
      <c r="E598" s="5" t="s">
        <v>3</v>
      </c>
      <c r="F598" s="209"/>
      <c r="G598" s="5" t="s">
        <v>4</v>
      </c>
      <c r="H598" s="236">
        <f>D598*F598</f>
        <v>0</v>
      </c>
    </row>
    <row r="599" spans="1:8" s="79" customFormat="1" ht="35.25" customHeight="1" x14ac:dyDescent="0.3">
      <c r="A599" s="109">
        <v>9</v>
      </c>
      <c r="B599" s="48" t="s">
        <v>484</v>
      </c>
      <c r="C599" s="3" t="s">
        <v>6</v>
      </c>
      <c r="D599" s="84">
        <v>1</v>
      </c>
      <c r="E599" s="5" t="s">
        <v>3</v>
      </c>
      <c r="F599" s="209"/>
      <c r="G599" s="5" t="s">
        <v>4</v>
      </c>
      <c r="H599" s="236">
        <f t="shared" ref="H599" si="88">D599*F599</f>
        <v>0</v>
      </c>
    </row>
    <row r="600" spans="1:8" s="79" customFormat="1" ht="100.5" customHeight="1" x14ac:dyDescent="0.3">
      <c r="A600" s="109">
        <v>10</v>
      </c>
      <c r="B600" s="48" t="s">
        <v>485</v>
      </c>
      <c r="C600" s="3" t="s">
        <v>6</v>
      </c>
      <c r="D600" s="84">
        <v>1</v>
      </c>
      <c r="E600" s="5" t="s">
        <v>3</v>
      </c>
      <c r="F600" s="209"/>
      <c r="G600" s="5" t="s">
        <v>4</v>
      </c>
      <c r="H600" s="236">
        <f t="shared" ref="H600" si="89">D600*F600</f>
        <v>0</v>
      </c>
    </row>
    <row r="601" spans="1:8" s="18" customFormat="1" ht="409.5" customHeight="1" x14ac:dyDescent="0.3">
      <c r="A601" s="182"/>
      <c r="B601" s="183"/>
      <c r="C601" s="184"/>
      <c r="D601" s="185"/>
      <c r="E601" s="186"/>
      <c r="F601" s="221"/>
      <c r="G601" s="186"/>
      <c r="H601" s="245"/>
    </row>
    <row r="602" spans="1:8" s="18" customFormat="1" ht="185.25" customHeight="1" x14ac:dyDescent="0.3">
      <c r="A602" s="182"/>
      <c r="B602" s="183"/>
      <c r="C602" s="184"/>
      <c r="D602" s="185"/>
      <c r="E602" s="186"/>
      <c r="F602" s="221"/>
      <c r="G602" s="186"/>
      <c r="H602" s="245"/>
    </row>
    <row r="603" spans="1:8" s="18" customFormat="1" ht="19.5" customHeight="1" x14ac:dyDescent="0.3">
      <c r="A603" s="103" t="s">
        <v>486</v>
      </c>
      <c r="B603" s="104"/>
      <c r="C603" s="104"/>
      <c r="D603" s="104"/>
      <c r="E603" s="19"/>
      <c r="F603" s="203"/>
      <c r="G603" s="19"/>
      <c r="H603" s="244"/>
    </row>
    <row r="604" spans="1:8" s="79" customFormat="1" ht="409.5" customHeight="1" x14ac:dyDescent="0.3">
      <c r="A604" s="252">
        <v>1</v>
      </c>
      <c r="B604" s="266" t="s">
        <v>487</v>
      </c>
      <c r="C604" s="254"/>
      <c r="D604" s="256"/>
      <c r="E604" s="258"/>
      <c r="F604" s="260"/>
      <c r="G604" s="258"/>
      <c r="H604" s="262"/>
    </row>
    <row r="605" spans="1:8" s="79" customFormat="1" ht="297" customHeight="1" x14ac:dyDescent="0.3">
      <c r="A605" s="253"/>
      <c r="B605" s="267"/>
      <c r="C605" s="255"/>
      <c r="D605" s="257"/>
      <c r="E605" s="259"/>
      <c r="F605" s="261"/>
      <c r="G605" s="259"/>
      <c r="H605" s="263"/>
    </row>
    <row r="606" spans="1:8" s="79" customFormat="1" ht="54.75" customHeight="1" x14ac:dyDescent="0.3">
      <c r="A606" s="109"/>
      <c r="B606" s="48" t="s">
        <v>488</v>
      </c>
      <c r="C606" s="3" t="s">
        <v>438</v>
      </c>
      <c r="D606" s="84">
        <v>1</v>
      </c>
      <c r="E606" s="5" t="s">
        <v>3</v>
      </c>
      <c r="F606" s="209"/>
      <c r="G606" s="5" t="s">
        <v>4</v>
      </c>
      <c r="H606" s="236">
        <f t="shared" ref="H606" si="90">D606*F606</f>
        <v>0</v>
      </c>
    </row>
    <row r="607" spans="1:8" s="79" customFormat="1" ht="122.1" customHeight="1" x14ac:dyDescent="0.3">
      <c r="A607" s="109">
        <v>2</v>
      </c>
      <c r="B607" s="48" t="s">
        <v>489</v>
      </c>
      <c r="C607" s="3"/>
      <c r="D607" s="84"/>
      <c r="E607" s="5"/>
      <c r="F607" s="209"/>
      <c r="G607" s="5"/>
      <c r="H607" s="236"/>
    </row>
    <row r="608" spans="1:8" s="79" customFormat="1" ht="48" customHeight="1" x14ac:dyDescent="0.3">
      <c r="A608" s="109"/>
      <c r="B608" s="85" t="s">
        <v>488</v>
      </c>
      <c r="C608" s="3" t="s">
        <v>438</v>
      </c>
      <c r="D608" s="84">
        <v>1</v>
      </c>
      <c r="E608" s="5" t="s">
        <v>3</v>
      </c>
      <c r="F608" s="209"/>
      <c r="G608" s="5" t="s">
        <v>4</v>
      </c>
      <c r="H608" s="236">
        <f>D608*F608</f>
        <v>0</v>
      </c>
    </row>
    <row r="609" spans="1:9" s="79" customFormat="1" ht="286.5" customHeight="1" x14ac:dyDescent="0.3">
      <c r="A609" s="252">
        <v>3</v>
      </c>
      <c r="B609" s="48" t="s">
        <v>504</v>
      </c>
      <c r="C609" s="3"/>
      <c r="D609" s="84"/>
      <c r="E609" s="5"/>
      <c r="F609" s="209"/>
      <c r="G609" s="5"/>
      <c r="H609" s="236"/>
    </row>
    <row r="610" spans="1:9" s="79" customFormat="1" ht="53.25" customHeight="1" x14ac:dyDescent="0.3">
      <c r="A610" s="285"/>
      <c r="B610" s="48" t="s">
        <v>496</v>
      </c>
      <c r="C610" s="3" t="s">
        <v>438</v>
      </c>
      <c r="D610" s="84">
        <v>13</v>
      </c>
      <c r="E610" s="5" t="s">
        <v>3</v>
      </c>
      <c r="F610" s="209"/>
      <c r="G610" s="5" t="s">
        <v>4</v>
      </c>
      <c r="H610" s="236">
        <f>D610*F610</f>
        <v>0</v>
      </c>
    </row>
    <row r="611" spans="1:9" s="79" customFormat="1" ht="71.25" customHeight="1" x14ac:dyDescent="0.3">
      <c r="A611" s="253"/>
      <c r="B611" s="48" t="s">
        <v>497</v>
      </c>
      <c r="C611" s="3"/>
      <c r="D611" s="84"/>
      <c r="E611" s="5"/>
      <c r="F611" s="209"/>
      <c r="G611" s="5"/>
      <c r="H611" s="236"/>
    </row>
    <row r="612" spans="1:9" s="79" customFormat="1" ht="51.75" customHeight="1" x14ac:dyDescent="0.3">
      <c r="A612" s="109">
        <v>4</v>
      </c>
      <c r="B612" s="85" t="s">
        <v>488</v>
      </c>
      <c r="C612" s="3" t="s">
        <v>438</v>
      </c>
      <c r="D612" s="84">
        <v>13</v>
      </c>
      <c r="E612" s="5" t="s">
        <v>3</v>
      </c>
      <c r="F612" s="209"/>
      <c r="G612" s="5" t="s">
        <v>4</v>
      </c>
      <c r="H612" s="236">
        <f>D612*F612</f>
        <v>0</v>
      </c>
    </row>
    <row r="613" spans="1:9" s="79" customFormat="1" ht="392.25" customHeight="1" x14ac:dyDescent="0.3">
      <c r="A613" s="252">
        <v>5</v>
      </c>
      <c r="B613" s="48" t="s">
        <v>498</v>
      </c>
      <c r="C613" s="3"/>
      <c r="D613" s="84"/>
      <c r="E613" s="5"/>
      <c r="F613" s="209"/>
      <c r="G613" s="5"/>
      <c r="H613" s="236"/>
    </row>
    <row r="614" spans="1:9" s="79" customFormat="1" ht="52.15" customHeight="1" x14ac:dyDescent="0.3">
      <c r="A614" s="253"/>
      <c r="B614" s="85" t="s">
        <v>488</v>
      </c>
      <c r="C614" s="3" t="s">
        <v>438</v>
      </c>
      <c r="D614" s="84">
        <v>2</v>
      </c>
      <c r="E614" s="5" t="s">
        <v>3</v>
      </c>
      <c r="F614" s="209"/>
      <c r="G614" s="5" t="s">
        <v>4</v>
      </c>
      <c r="H614" s="236">
        <f t="shared" ref="H614" si="91">D614*F614</f>
        <v>0</v>
      </c>
    </row>
    <row r="615" spans="1:9" s="79" customFormat="1" ht="371.25" customHeight="1" x14ac:dyDescent="0.3">
      <c r="A615" s="252">
        <v>6</v>
      </c>
      <c r="B615" s="48" t="s">
        <v>499</v>
      </c>
      <c r="C615" s="3"/>
      <c r="D615" s="84"/>
      <c r="E615" s="5"/>
      <c r="F615" s="209"/>
      <c r="G615" s="5"/>
      <c r="H615" s="236"/>
    </row>
    <row r="616" spans="1:9" s="79" customFormat="1" ht="58.5" customHeight="1" x14ac:dyDescent="0.3">
      <c r="A616" s="253"/>
      <c r="B616" s="85" t="s">
        <v>488</v>
      </c>
      <c r="C616" s="3" t="s">
        <v>438</v>
      </c>
      <c r="D616" s="84">
        <v>1</v>
      </c>
      <c r="E616" s="5" t="s">
        <v>3</v>
      </c>
      <c r="F616" s="209"/>
      <c r="G616" s="5" t="s">
        <v>4</v>
      </c>
      <c r="H616" s="236">
        <f t="shared" ref="H616" si="92">D616*F616</f>
        <v>0</v>
      </c>
    </row>
    <row r="617" spans="1:9" s="27" customFormat="1" ht="120.6" customHeight="1" x14ac:dyDescent="0.3">
      <c r="A617" s="252">
        <v>7</v>
      </c>
      <c r="B617" s="48" t="s">
        <v>500</v>
      </c>
      <c r="C617" s="10"/>
      <c r="D617" s="90"/>
      <c r="E617" s="11"/>
      <c r="F617" s="219"/>
      <c r="G617" s="11"/>
      <c r="H617" s="241"/>
      <c r="I617" s="79"/>
    </row>
    <row r="618" spans="1:9" s="27" customFormat="1" ht="18.600000000000001" customHeight="1" x14ac:dyDescent="0.3">
      <c r="A618" s="285"/>
      <c r="B618" s="48" t="s">
        <v>490</v>
      </c>
      <c r="C618" s="3" t="s">
        <v>346</v>
      </c>
      <c r="D618" s="84">
        <v>300</v>
      </c>
      <c r="E618" s="5" t="s">
        <v>3</v>
      </c>
      <c r="F618" s="209"/>
      <c r="G618" s="5" t="s">
        <v>4</v>
      </c>
      <c r="H618" s="236">
        <f t="shared" ref="H618" si="93">D618*F618</f>
        <v>0</v>
      </c>
      <c r="I618" s="79"/>
    </row>
    <row r="619" spans="1:9" s="27" customFormat="1" ht="20.65" customHeight="1" x14ac:dyDescent="0.3">
      <c r="A619" s="285"/>
      <c r="B619" s="48" t="s">
        <v>491</v>
      </c>
      <c r="C619" s="3" t="s">
        <v>346</v>
      </c>
      <c r="D619" s="84">
        <v>70</v>
      </c>
      <c r="E619" s="5" t="s">
        <v>3</v>
      </c>
      <c r="F619" s="209"/>
      <c r="G619" s="5" t="s">
        <v>4</v>
      </c>
      <c r="H619" s="236">
        <f t="shared" ref="H619" si="94">D619*F619</f>
        <v>0</v>
      </c>
      <c r="I619" s="79"/>
    </row>
    <row r="620" spans="1:9" s="27" customFormat="1" ht="21.95" customHeight="1" x14ac:dyDescent="0.3">
      <c r="A620" s="253"/>
      <c r="B620" s="48" t="s">
        <v>492</v>
      </c>
      <c r="C620" s="3" t="s">
        <v>346</v>
      </c>
      <c r="D620" s="84">
        <v>130</v>
      </c>
      <c r="E620" s="5" t="s">
        <v>3</v>
      </c>
      <c r="F620" s="209"/>
      <c r="G620" s="5" t="s">
        <v>4</v>
      </c>
      <c r="H620" s="236">
        <f>D620*F620</f>
        <v>0</v>
      </c>
      <c r="I620" s="79"/>
    </row>
    <row r="621" spans="1:9" s="27" customFormat="1" ht="71.25" customHeight="1" x14ac:dyDescent="0.3">
      <c r="A621" s="252">
        <v>8</v>
      </c>
      <c r="B621" s="48" t="s">
        <v>501</v>
      </c>
      <c r="C621" s="10"/>
      <c r="D621" s="90"/>
      <c r="E621" s="11"/>
      <c r="F621" s="219"/>
      <c r="G621" s="11"/>
      <c r="H621" s="241"/>
      <c r="I621" s="79"/>
    </row>
    <row r="622" spans="1:9" s="27" customFormat="1" ht="27.2" customHeight="1" x14ac:dyDescent="0.3">
      <c r="A622" s="253"/>
      <c r="B622" s="85" t="s">
        <v>493</v>
      </c>
      <c r="C622" s="3" t="s">
        <v>346</v>
      </c>
      <c r="D622" s="84">
        <v>200</v>
      </c>
      <c r="E622" s="5" t="s">
        <v>3</v>
      </c>
      <c r="F622" s="209"/>
      <c r="G622" s="5" t="s">
        <v>4</v>
      </c>
      <c r="H622" s="236">
        <f t="shared" ref="H622" si="95">D622*F622</f>
        <v>0</v>
      </c>
      <c r="I622" s="79"/>
    </row>
    <row r="623" spans="1:9" s="27" customFormat="1" ht="38.450000000000003" customHeight="1" x14ac:dyDescent="0.3">
      <c r="A623" s="109">
        <v>9</v>
      </c>
      <c r="B623" s="85" t="s">
        <v>494</v>
      </c>
      <c r="C623" s="3" t="s">
        <v>6</v>
      </c>
      <c r="D623" s="84">
        <v>1</v>
      </c>
      <c r="E623" s="5" t="s">
        <v>3</v>
      </c>
      <c r="F623" s="209"/>
      <c r="G623" s="5" t="s">
        <v>4</v>
      </c>
      <c r="H623" s="236">
        <f>D623*F623</f>
        <v>0</v>
      </c>
      <c r="I623" s="79"/>
    </row>
    <row r="624" spans="1:9" s="27" customFormat="1" ht="66" customHeight="1" x14ac:dyDescent="0.3">
      <c r="A624" s="109">
        <v>10</v>
      </c>
      <c r="B624" s="85" t="s">
        <v>495</v>
      </c>
      <c r="C624" s="3" t="s">
        <v>6</v>
      </c>
      <c r="D624" s="84">
        <v>1</v>
      </c>
      <c r="E624" s="5" t="s">
        <v>3</v>
      </c>
      <c r="F624" s="209"/>
      <c r="G624" s="5" t="s">
        <v>4</v>
      </c>
      <c r="H624" s="236">
        <f>D624*F624</f>
        <v>0</v>
      </c>
      <c r="I624" s="79"/>
    </row>
    <row r="625" spans="1:9" s="37" customFormat="1" ht="20.100000000000001" customHeight="1" x14ac:dyDescent="0.3">
      <c r="A625" s="35" t="s">
        <v>503</v>
      </c>
      <c r="B625" s="36"/>
      <c r="C625" s="36"/>
      <c r="D625" s="36"/>
      <c r="F625" s="191"/>
      <c r="H625" s="246">
        <f>SUM(H572:H624)</f>
        <v>0</v>
      </c>
    </row>
    <row r="626" spans="1:9" s="18" customFormat="1" ht="314.25" customHeight="1" x14ac:dyDescent="0.3">
      <c r="A626" s="103"/>
      <c r="B626" s="104"/>
      <c r="C626" s="104"/>
      <c r="D626" s="104"/>
      <c r="E626" s="19"/>
      <c r="F626" s="203"/>
      <c r="G626" s="19"/>
      <c r="H626" s="244"/>
    </row>
    <row r="627" spans="1:9" s="37" customFormat="1" ht="20.100000000000001" customHeight="1" x14ac:dyDescent="0.3">
      <c r="A627" s="100" t="s">
        <v>505</v>
      </c>
      <c r="B627" s="101"/>
      <c r="C627" s="101"/>
      <c r="D627" s="101"/>
      <c r="E627" s="102"/>
      <c r="F627" s="220"/>
      <c r="G627" s="102"/>
      <c r="H627" s="243"/>
    </row>
    <row r="628" spans="1:9" s="27" customFormat="1" ht="30" customHeight="1" x14ac:dyDescent="0.3">
      <c r="A628" s="109">
        <v>1</v>
      </c>
      <c r="B628" s="85" t="s">
        <v>506</v>
      </c>
      <c r="C628" s="3" t="s">
        <v>16</v>
      </c>
      <c r="D628" s="84">
        <v>530</v>
      </c>
      <c r="E628" s="5" t="s">
        <v>3</v>
      </c>
      <c r="F628" s="209"/>
      <c r="G628" s="5" t="s">
        <v>4</v>
      </c>
      <c r="H628" s="236">
        <f>D628*F628</f>
        <v>0</v>
      </c>
      <c r="I628" s="79"/>
    </row>
    <row r="629" spans="1:9" s="27" customFormat="1" ht="334.5" customHeight="1" x14ac:dyDescent="0.3">
      <c r="A629" s="109">
        <v>2</v>
      </c>
      <c r="B629" s="48" t="s">
        <v>567</v>
      </c>
      <c r="C629" s="3" t="s">
        <v>100</v>
      </c>
      <c r="D629" s="84">
        <v>350</v>
      </c>
      <c r="E629" s="5" t="s">
        <v>3</v>
      </c>
      <c r="F629" s="209"/>
      <c r="G629" s="5" t="s">
        <v>4</v>
      </c>
      <c r="H629" s="236">
        <f t="shared" ref="H629" si="96">D629*F629</f>
        <v>0</v>
      </c>
      <c r="I629" s="79"/>
    </row>
    <row r="630" spans="1:9" s="27" customFormat="1" ht="188.25" customHeight="1" x14ac:dyDescent="0.3">
      <c r="A630" s="109">
        <v>3</v>
      </c>
      <c r="B630" s="48" t="s">
        <v>568</v>
      </c>
      <c r="C630" s="3" t="s">
        <v>100</v>
      </c>
      <c r="D630" s="84">
        <v>4100</v>
      </c>
      <c r="E630" s="5" t="s">
        <v>3</v>
      </c>
      <c r="F630" s="209"/>
      <c r="G630" s="5" t="s">
        <v>4</v>
      </c>
      <c r="H630" s="236">
        <f>D630*F630</f>
        <v>0</v>
      </c>
      <c r="I630" s="79"/>
    </row>
    <row r="631" spans="1:9" s="27" customFormat="1" ht="223.5" customHeight="1" x14ac:dyDescent="0.3">
      <c r="A631" s="127"/>
      <c r="B631" s="48"/>
      <c r="C631" s="3"/>
      <c r="D631" s="84"/>
      <c r="E631" s="5"/>
      <c r="F631" s="209"/>
      <c r="G631" s="5"/>
      <c r="H631" s="236"/>
      <c r="I631" s="79"/>
    </row>
    <row r="632" spans="1:9" s="79" customFormat="1" ht="409.5" customHeight="1" x14ac:dyDescent="0.3">
      <c r="A632" s="127">
        <v>4</v>
      </c>
      <c r="B632" s="48" t="s">
        <v>569</v>
      </c>
      <c r="C632" s="3" t="s">
        <v>17</v>
      </c>
      <c r="D632" s="84">
        <v>3</v>
      </c>
      <c r="E632" s="5" t="s">
        <v>3</v>
      </c>
      <c r="F632" s="209"/>
      <c r="G632" s="5" t="s">
        <v>4</v>
      </c>
      <c r="H632" s="236">
        <f t="shared" ref="H632" si="97">D632*F632</f>
        <v>0</v>
      </c>
    </row>
    <row r="633" spans="1:9" s="79" customFormat="1" ht="409.15" customHeight="1" x14ac:dyDescent="0.3">
      <c r="A633" s="252">
        <v>5</v>
      </c>
      <c r="B633" s="279" t="s">
        <v>570</v>
      </c>
      <c r="C633" s="254" t="s">
        <v>17</v>
      </c>
      <c r="D633" s="256">
        <v>1</v>
      </c>
      <c r="E633" s="258" t="s">
        <v>3</v>
      </c>
      <c r="F633" s="260"/>
      <c r="G633" s="258" t="s">
        <v>4</v>
      </c>
      <c r="H633" s="262">
        <f t="shared" ref="H633" si="98">D633*F633</f>
        <v>0</v>
      </c>
    </row>
    <row r="634" spans="1:9" s="79" customFormat="1" ht="30" customHeight="1" x14ac:dyDescent="0.3">
      <c r="A634" s="253"/>
      <c r="B634" s="281"/>
      <c r="C634" s="255"/>
      <c r="D634" s="257"/>
      <c r="E634" s="259"/>
      <c r="F634" s="261"/>
      <c r="G634" s="259"/>
      <c r="H634" s="263"/>
    </row>
    <row r="635" spans="1:9" s="79" customFormat="1" ht="358.5" customHeight="1" x14ac:dyDescent="0.3">
      <c r="A635" s="127">
        <v>6</v>
      </c>
      <c r="B635" s="48" t="s">
        <v>571</v>
      </c>
      <c r="C635" s="3" t="s">
        <v>17</v>
      </c>
      <c r="D635" s="84">
        <v>1</v>
      </c>
      <c r="E635" s="5" t="s">
        <v>3</v>
      </c>
      <c r="F635" s="209"/>
      <c r="G635" s="5" t="s">
        <v>4</v>
      </c>
      <c r="H635" s="236">
        <f>D635*F635</f>
        <v>0</v>
      </c>
    </row>
    <row r="636" spans="1:9" s="79" customFormat="1" ht="352.15" customHeight="1" x14ac:dyDescent="0.3">
      <c r="A636" s="127">
        <v>7</v>
      </c>
      <c r="B636" s="105" t="s">
        <v>572</v>
      </c>
      <c r="C636" s="3" t="s">
        <v>17</v>
      </c>
      <c r="D636" s="84">
        <v>2</v>
      </c>
      <c r="E636" s="5" t="s">
        <v>3</v>
      </c>
      <c r="F636" s="209"/>
      <c r="G636" s="5" t="s">
        <v>4</v>
      </c>
      <c r="H636" s="236">
        <f t="shared" ref="H636" si="99">D636*F636</f>
        <v>0</v>
      </c>
    </row>
    <row r="637" spans="1:9" s="79" customFormat="1" ht="48.75" customHeight="1" x14ac:dyDescent="0.3">
      <c r="A637" s="127">
        <v>8</v>
      </c>
      <c r="B637" s="106" t="s">
        <v>516</v>
      </c>
      <c r="C637" s="3" t="s">
        <v>10</v>
      </c>
      <c r="D637" s="84">
        <v>86</v>
      </c>
      <c r="E637" s="5" t="s">
        <v>3</v>
      </c>
      <c r="F637" s="209"/>
      <c r="G637" s="5" t="s">
        <v>4</v>
      </c>
      <c r="H637" s="236">
        <f>D637*F637</f>
        <v>0</v>
      </c>
    </row>
    <row r="638" spans="1:9" s="79" customFormat="1" ht="105" customHeight="1" x14ac:dyDescent="0.3">
      <c r="A638" s="127">
        <v>9</v>
      </c>
      <c r="B638" s="106" t="s">
        <v>592</v>
      </c>
      <c r="C638" s="3" t="s">
        <v>10</v>
      </c>
      <c r="D638" s="84">
        <v>5</v>
      </c>
      <c r="E638" s="5" t="s">
        <v>3</v>
      </c>
      <c r="F638" s="209"/>
      <c r="G638" s="5" t="s">
        <v>4</v>
      </c>
      <c r="H638" s="236">
        <f>D638*F638</f>
        <v>0</v>
      </c>
    </row>
    <row r="639" spans="1:9" s="79" customFormat="1" ht="105" customHeight="1" x14ac:dyDescent="0.3">
      <c r="A639" s="127">
        <v>10</v>
      </c>
      <c r="B639" s="106" t="s">
        <v>573</v>
      </c>
      <c r="C639" s="3" t="s">
        <v>10</v>
      </c>
      <c r="D639" s="84">
        <v>2</v>
      </c>
      <c r="E639" s="5" t="s">
        <v>3</v>
      </c>
      <c r="F639" s="209"/>
      <c r="G639" s="5" t="s">
        <v>4</v>
      </c>
      <c r="H639" s="236">
        <f t="shared" ref="H639" si="100">D639*F639</f>
        <v>0</v>
      </c>
    </row>
    <row r="640" spans="1:9" s="79" customFormat="1" ht="117" customHeight="1" x14ac:dyDescent="0.3">
      <c r="A640" s="127">
        <v>11</v>
      </c>
      <c r="B640" s="107" t="s">
        <v>574</v>
      </c>
      <c r="C640" s="3" t="s">
        <v>507</v>
      </c>
      <c r="D640" s="84">
        <v>65</v>
      </c>
      <c r="E640" s="5" t="s">
        <v>3</v>
      </c>
      <c r="F640" s="209"/>
      <c r="G640" s="5" t="s">
        <v>4</v>
      </c>
      <c r="H640" s="236">
        <f t="shared" ref="H640" si="101">D640*F640</f>
        <v>0</v>
      </c>
    </row>
    <row r="641" spans="1:8" s="79" customFormat="1" ht="85.5" customHeight="1" x14ac:dyDescent="0.3">
      <c r="A641" s="127">
        <v>12</v>
      </c>
      <c r="B641" s="107" t="s">
        <v>575</v>
      </c>
      <c r="C641" s="3" t="s">
        <v>355</v>
      </c>
      <c r="D641" s="84">
        <v>7</v>
      </c>
      <c r="E641" s="5" t="s">
        <v>3</v>
      </c>
      <c r="F641" s="209"/>
      <c r="G641" s="5" t="s">
        <v>4</v>
      </c>
      <c r="H641" s="236">
        <f>D641*F641</f>
        <v>0</v>
      </c>
    </row>
    <row r="642" spans="1:8" s="79" customFormat="1" ht="122.85" customHeight="1" x14ac:dyDescent="0.3">
      <c r="A642" s="127">
        <v>13</v>
      </c>
      <c r="B642" s="107" t="s">
        <v>576</v>
      </c>
      <c r="C642" s="3" t="s">
        <v>355</v>
      </c>
      <c r="D642" s="84">
        <v>19</v>
      </c>
      <c r="E642" s="5" t="s">
        <v>3</v>
      </c>
      <c r="F642" s="209"/>
      <c r="G642" s="5" t="s">
        <v>4</v>
      </c>
      <c r="H642" s="236">
        <f t="shared" ref="H642" si="102">D642*F642</f>
        <v>0</v>
      </c>
    </row>
    <row r="643" spans="1:8" s="79" customFormat="1" ht="122.85" customHeight="1" x14ac:dyDescent="0.3">
      <c r="A643" s="127">
        <v>14</v>
      </c>
      <c r="B643" s="107" t="s">
        <v>577</v>
      </c>
      <c r="C643" s="3" t="s">
        <v>6</v>
      </c>
      <c r="D643" s="84">
        <v>1</v>
      </c>
      <c r="E643" s="5" t="s">
        <v>3</v>
      </c>
      <c r="F643" s="209"/>
      <c r="G643" s="5" t="s">
        <v>4</v>
      </c>
      <c r="H643" s="236">
        <f>D643*F643</f>
        <v>0</v>
      </c>
    </row>
    <row r="644" spans="1:8" s="79" customFormat="1" ht="103.5" customHeight="1" x14ac:dyDescent="0.3">
      <c r="A644" s="127">
        <v>15</v>
      </c>
      <c r="B644" s="108" t="s">
        <v>517</v>
      </c>
      <c r="C644" s="3"/>
      <c r="D644" s="84"/>
      <c r="E644" s="5"/>
      <c r="F644" s="209"/>
      <c r="G644" s="5"/>
      <c r="H644" s="236"/>
    </row>
    <row r="645" spans="1:8" s="79" customFormat="1" ht="34.5" customHeight="1" x14ac:dyDescent="0.3">
      <c r="A645" s="127"/>
      <c r="B645" s="107" t="s">
        <v>508</v>
      </c>
      <c r="C645" s="3" t="s">
        <v>100</v>
      </c>
      <c r="D645" s="84">
        <v>110</v>
      </c>
      <c r="E645" s="5" t="s">
        <v>3</v>
      </c>
      <c r="F645" s="209"/>
      <c r="G645" s="5" t="s">
        <v>4</v>
      </c>
      <c r="H645" s="236">
        <f t="shared" ref="H645" si="103">D645*F645</f>
        <v>0</v>
      </c>
    </row>
    <row r="646" spans="1:8" s="79" customFormat="1" ht="35.25" customHeight="1" x14ac:dyDescent="0.3">
      <c r="A646" s="127"/>
      <c r="B646" s="107" t="s">
        <v>509</v>
      </c>
      <c r="C646" s="3" t="s">
        <v>100</v>
      </c>
      <c r="D646" s="84">
        <v>20</v>
      </c>
      <c r="E646" s="5" t="s">
        <v>3</v>
      </c>
      <c r="F646" s="209"/>
      <c r="G646" s="5" t="s">
        <v>4</v>
      </c>
      <c r="H646" s="236">
        <f t="shared" ref="H646" si="104">D646*F646</f>
        <v>0</v>
      </c>
    </row>
    <row r="647" spans="1:8" s="79" customFormat="1" ht="32.85" customHeight="1" x14ac:dyDescent="0.3">
      <c r="A647" s="109"/>
      <c r="B647" s="107" t="s">
        <v>510</v>
      </c>
      <c r="C647" s="3" t="s">
        <v>100</v>
      </c>
      <c r="D647" s="84">
        <v>30</v>
      </c>
      <c r="E647" s="5" t="s">
        <v>3</v>
      </c>
      <c r="F647" s="209"/>
      <c r="G647" s="5" t="s">
        <v>4</v>
      </c>
      <c r="H647" s="236">
        <f>D647*F647</f>
        <v>0</v>
      </c>
    </row>
    <row r="648" spans="1:8" s="79" customFormat="1" ht="184.9" customHeight="1" x14ac:dyDescent="0.3">
      <c r="A648" s="127">
        <v>16</v>
      </c>
      <c r="B648" s="107" t="s">
        <v>578</v>
      </c>
      <c r="C648" s="3"/>
      <c r="D648" s="3">
        <v>0.3</v>
      </c>
      <c r="E648" s="5" t="s">
        <v>3</v>
      </c>
      <c r="F648" s="209"/>
      <c r="G648" s="5" t="s">
        <v>4</v>
      </c>
      <c r="H648" s="236">
        <f t="shared" ref="H648" si="105">D648*F648</f>
        <v>0</v>
      </c>
    </row>
    <row r="649" spans="1:8" s="79" customFormat="1" ht="70.7" customHeight="1" x14ac:dyDescent="0.3">
      <c r="A649" s="127">
        <v>17</v>
      </c>
      <c r="B649" s="107" t="s">
        <v>579</v>
      </c>
      <c r="C649" s="3"/>
      <c r="D649" s="3"/>
      <c r="E649" s="5"/>
      <c r="F649" s="209"/>
      <c r="G649" s="5"/>
      <c r="H649" s="236"/>
    </row>
    <row r="650" spans="1:8" s="79" customFormat="1" ht="21.95" customHeight="1" x14ac:dyDescent="0.3">
      <c r="A650" s="133"/>
      <c r="B650" s="110" t="s">
        <v>511</v>
      </c>
      <c r="C650" s="3" t="s">
        <v>100</v>
      </c>
      <c r="D650" s="84">
        <v>110</v>
      </c>
      <c r="E650" s="5" t="s">
        <v>3</v>
      </c>
      <c r="F650" s="209"/>
      <c r="G650" s="5" t="s">
        <v>4</v>
      </c>
      <c r="H650" s="236">
        <f t="shared" ref="H650:H652" si="106">D650*F650</f>
        <v>0</v>
      </c>
    </row>
    <row r="651" spans="1:8" s="162" customFormat="1" ht="21.95" customHeight="1" x14ac:dyDescent="0.3">
      <c r="A651" s="133"/>
      <c r="B651" s="110" t="s">
        <v>512</v>
      </c>
      <c r="C651" s="3" t="s">
        <v>100</v>
      </c>
      <c r="D651" s="84">
        <v>20</v>
      </c>
      <c r="E651" s="5" t="s">
        <v>3</v>
      </c>
      <c r="F651" s="209"/>
      <c r="G651" s="5" t="s">
        <v>4</v>
      </c>
      <c r="H651" s="236">
        <f t="shared" si="106"/>
        <v>0</v>
      </c>
    </row>
    <row r="652" spans="1:8" s="160" customFormat="1" ht="19.350000000000001" customHeight="1" x14ac:dyDescent="0.3">
      <c r="A652" s="133"/>
      <c r="B652" s="110" t="s">
        <v>513</v>
      </c>
      <c r="C652" s="14" t="s">
        <v>100</v>
      </c>
      <c r="D652" s="87">
        <v>30</v>
      </c>
      <c r="E652" s="55" t="s">
        <v>3</v>
      </c>
      <c r="F652" s="217"/>
      <c r="G652" s="55" t="s">
        <v>4</v>
      </c>
      <c r="H652" s="239">
        <f t="shared" si="106"/>
        <v>0</v>
      </c>
    </row>
    <row r="653" spans="1:8" s="160" customFormat="1" ht="71.25" customHeight="1" x14ac:dyDescent="0.3">
      <c r="A653" s="127">
        <v>18</v>
      </c>
      <c r="B653" s="111" t="s">
        <v>580</v>
      </c>
      <c r="C653" s="14" t="s">
        <v>355</v>
      </c>
      <c r="D653" s="87">
        <v>14</v>
      </c>
      <c r="E653" s="55" t="s">
        <v>3</v>
      </c>
      <c r="F653" s="217"/>
      <c r="G653" s="55" t="s">
        <v>4</v>
      </c>
      <c r="H653" s="239">
        <f t="shared" ref="H653" si="107">D653*F653</f>
        <v>0</v>
      </c>
    </row>
    <row r="654" spans="1:8" s="160" customFormat="1" ht="71.25" customHeight="1" x14ac:dyDescent="0.3">
      <c r="A654" s="127">
        <v>19</v>
      </c>
      <c r="B654" s="111" t="s">
        <v>581</v>
      </c>
      <c r="C654" s="14" t="s">
        <v>355</v>
      </c>
      <c r="D654" s="87">
        <v>7</v>
      </c>
      <c r="E654" s="55" t="s">
        <v>3</v>
      </c>
      <c r="F654" s="217"/>
      <c r="G654" s="55" t="s">
        <v>4</v>
      </c>
      <c r="H654" s="239">
        <f>D654*F654</f>
        <v>0</v>
      </c>
    </row>
    <row r="655" spans="1:8" s="160" customFormat="1" ht="154.69999999999999" customHeight="1" x14ac:dyDescent="0.3">
      <c r="A655" s="127">
        <v>20</v>
      </c>
      <c r="B655" s="111" t="s">
        <v>582</v>
      </c>
      <c r="C655" s="14" t="s">
        <v>6</v>
      </c>
      <c r="D655" s="87">
        <v>1</v>
      </c>
      <c r="E655" s="55" t="s">
        <v>3</v>
      </c>
      <c r="F655" s="217"/>
      <c r="G655" s="55" t="s">
        <v>4</v>
      </c>
      <c r="H655" s="239">
        <f>D655*F655</f>
        <v>0</v>
      </c>
    </row>
    <row r="656" spans="1:8" s="160" customFormat="1" ht="170.45" customHeight="1" x14ac:dyDescent="0.3">
      <c r="A656" s="127">
        <v>21</v>
      </c>
      <c r="B656" s="111" t="s">
        <v>593</v>
      </c>
      <c r="C656" s="14" t="s">
        <v>6</v>
      </c>
      <c r="D656" s="87">
        <v>1</v>
      </c>
      <c r="E656" s="55" t="s">
        <v>3</v>
      </c>
      <c r="F656" s="217"/>
      <c r="G656" s="55" t="s">
        <v>4</v>
      </c>
      <c r="H656" s="239">
        <f t="shared" ref="H656" si="108">D656*F656</f>
        <v>0</v>
      </c>
    </row>
    <row r="657" spans="1:9" s="160" customFormat="1" ht="24.95" customHeight="1" x14ac:dyDescent="0.3">
      <c r="A657" s="317"/>
      <c r="B657" s="112" t="s">
        <v>514</v>
      </c>
      <c r="C657" s="300"/>
      <c r="D657" s="300"/>
      <c r="E657" s="300"/>
      <c r="F657" s="300"/>
      <c r="G657" s="300"/>
      <c r="H657" s="300"/>
    </row>
    <row r="658" spans="1:9" s="79" customFormat="1" ht="139.5" customHeight="1" x14ac:dyDescent="0.3">
      <c r="A658" s="317"/>
      <c r="B658" s="113" t="s">
        <v>515</v>
      </c>
      <c r="C658" s="300"/>
      <c r="D658" s="300"/>
      <c r="E658" s="300"/>
      <c r="F658" s="300"/>
      <c r="G658" s="300"/>
      <c r="H658" s="300"/>
    </row>
    <row r="659" spans="1:9" s="164" customFormat="1" ht="41.25" customHeight="1" x14ac:dyDescent="0.2">
      <c r="A659" s="136"/>
      <c r="B659" s="114" t="s">
        <v>518</v>
      </c>
      <c r="C659" s="115"/>
      <c r="D659" s="116"/>
      <c r="E659" s="117"/>
      <c r="F659" s="222"/>
      <c r="G659" s="117"/>
      <c r="H659" s="247"/>
      <c r="I659" s="163"/>
    </row>
    <row r="660" spans="1:9" s="160" customFormat="1" ht="74.650000000000006" customHeight="1" x14ac:dyDescent="0.3">
      <c r="A660" s="127">
        <v>1</v>
      </c>
      <c r="B660" s="111" t="s">
        <v>600</v>
      </c>
      <c r="C660" s="14" t="s">
        <v>355</v>
      </c>
      <c r="D660" s="87">
        <v>1</v>
      </c>
      <c r="E660" s="55" t="s">
        <v>3</v>
      </c>
      <c r="F660" s="217"/>
      <c r="G660" s="55" t="s">
        <v>4</v>
      </c>
      <c r="H660" s="239">
        <f t="shared" ref="H660" si="109">D660*F660</f>
        <v>0</v>
      </c>
    </row>
    <row r="661" spans="1:9" s="160" customFormat="1" ht="92.1" customHeight="1" x14ac:dyDescent="0.3">
      <c r="A661" s="127">
        <v>2</v>
      </c>
      <c r="B661" s="111" t="s">
        <v>519</v>
      </c>
      <c r="C661" s="14" t="s">
        <v>360</v>
      </c>
      <c r="D661" s="87">
        <v>1</v>
      </c>
      <c r="E661" s="55" t="s">
        <v>3</v>
      </c>
      <c r="F661" s="217"/>
      <c r="G661" s="55" t="s">
        <v>4</v>
      </c>
      <c r="H661" s="239">
        <f>D661*F661</f>
        <v>0</v>
      </c>
    </row>
    <row r="662" spans="1:9" s="160" customFormat="1" ht="52.5" customHeight="1" x14ac:dyDescent="0.3">
      <c r="A662" s="127">
        <v>3</v>
      </c>
      <c r="B662" s="111" t="s">
        <v>520</v>
      </c>
      <c r="C662" s="14" t="s">
        <v>355</v>
      </c>
      <c r="D662" s="87">
        <v>1</v>
      </c>
      <c r="E662" s="55" t="s">
        <v>3</v>
      </c>
      <c r="F662" s="217"/>
      <c r="G662" s="55" t="s">
        <v>4</v>
      </c>
      <c r="H662" s="239">
        <f t="shared" ref="H662" si="110">D662*F662</f>
        <v>0</v>
      </c>
    </row>
    <row r="663" spans="1:9" s="160" customFormat="1" ht="107.85" customHeight="1" x14ac:dyDescent="0.3">
      <c r="A663" s="127">
        <v>4</v>
      </c>
      <c r="B663" s="108" t="s">
        <v>601</v>
      </c>
      <c r="C663" s="14"/>
      <c r="D663" s="87"/>
      <c r="E663" s="55"/>
      <c r="F663" s="217"/>
      <c r="G663" s="55"/>
      <c r="H663" s="239"/>
    </row>
    <row r="664" spans="1:9" s="77" customFormat="1" ht="19.350000000000001" customHeight="1" x14ac:dyDescent="0.3">
      <c r="A664" s="127"/>
      <c r="B664" s="110" t="s">
        <v>521</v>
      </c>
      <c r="C664" s="14" t="s">
        <v>100</v>
      </c>
      <c r="D664" s="87">
        <v>10</v>
      </c>
      <c r="E664" s="55" t="s">
        <v>3</v>
      </c>
      <c r="F664" s="217"/>
      <c r="G664" s="55" t="s">
        <v>4</v>
      </c>
      <c r="H664" s="239">
        <f t="shared" ref="H664" si="111">D664*F664</f>
        <v>0</v>
      </c>
    </row>
    <row r="665" spans="1:9" s="80" customFormat="1" ht="20.65" customHeight="1" x14ac:dyDescent="0.3">
      <c r="A665" s="137"/>
      <c r="B665" s="118"/>
      <c r="C665" s="14" t="s">
        <v>100</v>
      </c>
      <c r="D665" s="87">
        <v>20</v>
      </c>
      <c r="E665" s="55" t="s">
        <v>3</v>
      </c>
      <c r="F665" s="217"/>
      <c r="G665" s="55" t="s">
        <v>4</v>
      </c>
      <c r="H665" s="239">
        <f t="shared" ref="H665" si="112">D665*F665</f>
        <v>0</v>
      </c>
    </row>
    <row r="666" spans="1:9" s="160" customFormat="1" ht="187.5" customHeight="1" x14ac:dyDescent="0.3">
      <c r="A666" s="127">
        <v>5</v>
      </c>
      <c r="B666" s="107" t="s">
        <v>602</v>
      </c>
      <c r="C666" s="14"/>
      <c r="D666" s="87">
        <v>0.3</v>
      </c>
      <c r="E666" s="55" t="s">
        <v>3</v>
      </c>
      <c r="F666" s="217"/>
      <c r="G666" s="55" t="s">
        <v>4</v>
      </c>
      <c r="H666" s="239">
        <f>D666*F666</f>
        <v>0</v>
      </c>
    </row>
    <row r="667" spans="1:9" s="160" customFormat="1" ht="106.9" customHeight="1" x14ac:dyDescent="0.3">
      <c r="A667" s="127">
        <v>6</v>
      </c>
      <c r="B667" s="108" t="s">
        <v>603</v>
      </c>
      <c r="C667" s="14"/>
      <c r="D667" s="87"/>
      <c r="E667" s="55"/>
      <c r="F667" s="217"/>
      <c r="G667" s="55"/>
      <c r="H667" s="239"/>
    </row>
    <row r="668" spans="1:9" s="77" customFormat="1" ht="20.100000000000001" customHeight="1" x14ac:dyDescent="0.3">
      <c r="A668" s="127"/>
      <c r="B668" s="110" t="s">
        <v>512</v>
      </c>
      <c r="C668" s="14" t="s">
        <v>100</v>
      </c>
      <c r="D668" s="87">
        <v>10</v>
      </c>
      <c r="E668" s="55" t="s">
        <v>3</v>
      </c>
      <c r="F668" s="217"/>
      <c r="G668" s="55" t="s">
        <v>4</v>
      </c>
      <c r="H668" s="239">
        <f>D668*F668</f>
        <v>0</v>
      </c>
    </row>
    <row r="669" spans="1:9" s="77" customFormat="1" ht="19.350000000000001" customHeight="1" x14ac:dyDescent="0.3">
      <c r="A669" s="127"/>
      <c r="B669" s="119" t="s">
        <v>521</v>
      </c>
      <c r="C669" s="14" t="s">
        <v>100</v>
      </c>
      <c r="D669" s="87">
        <v>20</v>
      </c>
      <c r="E669" s="55" t="s">
        <v>3</v>
      </c>
      <c r="F669" s="217"/>
      <c r="G669" s="55" t="s">
        <v>4</v>
      </c>
      <c r="H669" s="239">
        <f t="shared" ref="H669" si="113">D669*F669</f>
        <v>0</v>
      </c>
    </row>
    <row r="670" spans="1:9" s="160" customFormat="1" ht="58.5" customHeight="1" x14ac:dyDescent="0.3">
      <c r="A670" s="127">
        <v>7</v>
      </c>
      <c r="B670" s="107" t="s">
        <v>597</v>
      </c>
      <c r="C670" s="14" t="s">
        <v>16</v>
      </c>
      <c r="D670" s="87">
        <v>5</v>
      </c>
      <c r="E670" s="55" t="s">
        <v>3</v>
      </c>
      <c r="F670" s="217"/>
      <c r="G670" s="55" t="s">
        <v>4</v>
      </c>
      <c r="H670" s="239">
        <f>D670*F670</f>
        <v>0</v>
      </c>
    </row>
    <row r="671" spans="1:9" s="160" customFormat="1" ht="40.9" customHeight="1" x14ac:dyDescent="0.3">
      <c r="A671" s="127">
        <v>8</v>
      </c>
      <c r="B671" s="107" t="s">
        <v>594</v>
      </c>
      <c r="C671" s="14" t="s">
        <v>438</v>
      </c>
      <c r="D671" s="87">
        <v>1</v>
      </c>
      <c r="E671" s="55" t="s">
        <v>3</v>
      </c>
      <c r="F671" s="217"/>
      <c r="G671" s="55" t="s">
        <v>4</v>
      </c>
      <c r="H671" s="239">
        <f t="shared" ref="H671" si="114">D671*F671</f>
        <v>0</v>
      </c>
    </row>
    <row r="672" spans="1:9" s="160" customFormat="1" ht="72" customHeight="1" x14ac:dyDescent="0.3">
      <c r="A672" s="127">
        <v>9</v>
      </c>
      <c r="B672" s="107" t="s">
        <v>604</v>
      </c>
      <c r="C672" s="14" t="s">
        <v>438</v>
      </c>
      <c r="D672" s="87">
        <v>4</v>
      </c>
      <c r="E672" s="55" t="s">
        <v>3</v>
      </c>
      <c r="F672" s="217"/>
      <c r="G672" s="55" t="s">
        <v>4</v>
      </c>
      <c r="H672" s="239">
        <f>D672*F672</f>
        <v>0</v>
      </c>
    </row>
    <row r="673" spans="1:9" s="160" customFormat="1" ht="72" customHeight="1" x14ac:dyDescent="0.3">
      <c r="A673" s="127">
        <v>10</v>
      </c>
      <c r="B673" s="107" t="s">
        <v>605</v>
      </c>
      <c r="C673" s="14" t="s">
        <v>522</v>
      </c>
      <c r="D673" s="87">
        <v>1</v>
      </c>
      <c r="E673" s="55" t="s">
        <v>3</v>
      </c>
      <c r="F673" s="217"/>
      <c r="G673" s="55" t="s">
        <v>4</v>
      </c>
      <c r="H673" s="239">
        <f t="shared" ref="H673" si="115">D673*F673</f>
        <v>0</v>
      </c>
    </row>
    <row r="674" spans="1:9" s="160" customFormat="1" ht="126.2" customHeight="1" x14ac:dyDescent="0.3">
      <c r="A674" s="127">
        <v>11</v>
      </c>
      <c r="B674" s="107" t="s">
        <v>606</v>
      </c>
      <c r="C674" s="14" t="s">
        <v>523</v>
      </c>
      <c r="D674" s="87">
        <v>20</v>
      </c>
      <c r="E674" s="55" t="s">
        <v>3</v>
      </c>
      <c r="F674" s="217"/>
      <c r="G674" s="55" t="s">
        <v>4</v>
      </c>
      <c r="H674" s="239">
        <f>D674*F674</f>
        <v>0</v>
      </c>
    </row>
    <row r="675" spans="1:9" s="160" customFormat="1" ht="53.25" customHeight="1" x14ac:dyDescent="0.3">
      <c r="A675" s="127">
        <v>12</v>
      </c>
      <c r="B675" s="107" t="s">
        <v>595</v>
      </c>
      <c r="C675" s="14" t="s">
        <v>438</v>
      </c>
      <c r="D675" s="87">
        <v>1</v>
      </c>
      <c r="E675" s="55" t="s">
        <v>3</v>
      </c>
      <c r="F675" s="217"/>
      <c r="G675" s="55" t="s">
        <v>4</v>
      </c>
      <c r="H675" s="239">
        <f t="shared" ref="H675" si="116">D675*F675</f>
        <v>0</v>
      </c>
    </row>
    <row r="676" spans="1:9" s="160" customFormat="1" ht="36" customHeight="1" x14ac:dyDescent="0.3">
      <c r="A676" s="127">
        <v>13</v>
      </c>
      <c r="B676" s="107" t="s">
        <v>596</v>
      </c>
      <c r="C676" s="14" t="s">
        <v>438</v>
      </c>
      <c r="D676" s="87">
        <v>1</v>
      </c>
      <c r="E676" s="55" t="s">
        <v>3</v>
      </c>
      <c r="F676" s="217"/>
      <c r="G676" s="55" t="s">
        <v>4</v>
      </c>
      <c r="H676" s="239">
        <f t="shared" ref="H676" si="117">D676*F676</f>
        <v>0</v>
      </c>
    </row>
    <row r="677" spans="1:9" s="160" customFormat="1" ht="74.45" customHeight="1" x14ac:dyDescent="0.3">
      <c r="A677" s="127">
        <v>14</v>
      </c>
      <c r="B677" s="107" t="s">
        <v>607</v>
      </c>
      <c r="C677" s="14" t="s">
        <v>438</v>
      </c>
      <c r="D677" s="87">
        <v>3</v>
      </c>
      <c r="E677" s="55" t="s">
        <v>3</v>
      </c>
      <c r="F677" s="217"/>
      <c r="G677" s="55" t="s">
        <v>4</v>
      </c>
      <c r="H677" s="239">
        <f>D677*F677</f>
        <v>0</v>
      </c>
    </row>
    <row r="678" spans="1:9" s="160" customFormat="1" ht="75.599999999999994" customHeight="1" x14ac:dyDescent="0.3">
      <c r="A678" s="127">
        <v>15</v>
      </c>
      <c r="B678" s="107" t="s">
        <v>598</v>
      </c>
      <c r="C678" s="14" t="s">
        <v>438</v>
      </c>
      <c r="D678" s="87">
        <v>2</v>
      </c>
      <c r="E678" s="55" t="s">
        <v>3</v>
      </c>
      <c r="F678" s="217"/>
      <c r="G678" s="55" t="s">
        <v>4</v>
      </c>
      <c r="H678" s="239">
        <f t="shared" ref="H678" si="118">D678*F678</f>
        <v>0</v>
      </c>
    </row>
    <row r="679" spans="1:9" s="160" customFormat="1" ht="42.2" customHeight="1" x14ac:dyDescent="0.3">
      <c r="A679" s="127">
        <v>16</v>
      </c>
      <c r="B679" s="177" t="s">
        <v>608</v>
      </c>
      <c r="C679" s="14" t="s">
        <v>438</v>
      </c>
      <c r="D679" s="87">
        <v>4</v>
      </c>
      <c r="E679" s="55" t="s">
        <v>3</v>
      </c>
      <c r="F679" s="217"/>
      <c r="G679" s="55" t="s">
        <v>4</v>
      </c>
      <c r="H679" s="239">
        <f t="shared" ref="H679" si="119">D679*F679</f>
        <v>0</v>
      </c>
    </row>
    <row r="680" spans="1:9" s="160" customFormat="1" ht="123.4" customHeight="1" x14ac:dyDescent="0.3">
      <c r="A680" s="127">
        <v>17</v>
      </c>
      <c r="B680" s="107" t="s">
        <v>609</v>
      </c>
      <c r="C680" s="14" t="s">
        <v>438</v>
      </c>
      <c r="D680" s="87">
        <v>1</v>
      </c>
      <c r="E680" s="55" t="s">
        <v>3</v>
      </c>
      <c r="F680" s="217"/>
      <c r="G680" s="55" t="s">
        <v>4</v>
      </c>
      <c r="H680" s="239">
        <f>D680*F680</f>
        <v>0</v>
      </c>
    </row>
    <row r="681" spans="1:9" s="164" customFormat="1" ht="28.5" customHeight="1" x14ac:dyDescent="0.2">
      <c r="A681" s="138"/>
      <c r="B681" s="120" t="s">
        <v>524</v>
      </c>
      <c r="C681" s="121"/>
      <c r="D681" s="122"/>
      <c r="E681" s="123"/>
      <c r="F681" s="223"/>
      <c r="G681" s="123"/>
      <c r="H681" s="248"/>
      <c r="I681" s="163"/>
    </row>
    <row r="682" spans="1:9" s="160" customFormat="1" ht="409.15" customHeight="1" x14ac:dyDescent="0.3">
      <c r="A682" s="252">
        <v>1</v>
      </c>
      <c r="B682" s="286" t="s">
        <v>610</v>
      </c>
      <c r="C682" s="254" t="s">
        <v>438</v>
      </c>
      <c r="D682" s="256">
        <v>2</v>
      </c>
      <c r="E682" s="258" t="s">
        <v>3</v>
      </c>
      <c r="F682" s="260"/>
      <c r="G682" s="258" t="s">
        <v>4</v>
      </c>
      <c r="H682" s="262">
        <f>D682*F682</f>
        <v>0</v>
      </c>
    </row>
    <row r="683" spans="1:9" s="164" customFormat="1" ht="409.15" customHeight="1" x14ac:dyDescent="0.2">
      <c r="A683" s="285"/>
      <c r="B683" s="318"/>
      <c r="C683" s="273"/>
      <c r="D683" s="274"/>
      <c r="E683" s="275"/>
      <c r="F683" s="276"/>
      <c r="G683" s="275"/>
      <c r="H683" s="277"/>
      <c r="I683" s="163"/>
    </row>
    <row r="684" spans="1:9" s="78" customFormat="1" ht="409.5" customHeight="1" x14ac:dyDescent="0.2">
      <c r="A684" s="285"/>
      <c r="B684" s="318"/>
      <c r="C684" s="273"/>
      <c r="D684" s="274"/>
      <c r="E684" s="275"/>
      <c r="F684" s="276"/>
      <c r="G684" s="275"/>
      <c r="H684" s="277"/>
    </row>
    <row r="685" spans="1:9" s="77" customFormat="1" ht="409.5" customHeight="1" x14ac:dyDescent="0.3">
      <c r="A685" s="285"/>
      <c r="B685" s="318"/>
      <c r="C685" s="273"/>
      <c r="D685" s="274"/>
      <c r="E685" s="275"/>
      <c r="F685" s="276"/>
      <c r="G685" s="275"/>
      <c r="H685" s="277"/>
    </row>
    <row r="686" spans="1:9" s="77" customFormat="1" ht="409.15" customHeight="1" x14ac:dyDescent="0.3">
      <c r="A686" s="285"/>
      <c r="B686" s="318"/>
      <c r="C686" s="273"/>
      <c r="D686" s="274"/>
      <c r="E686" s="275"/>
      <c r="F686" s="276"/>
      <c r="G686" s="275"/>
      <c r="H686" s="277"/>
    </row>
    <row r="687" spans="1:9" s="77" customFormat="1" ht="211.15" customHeight="1" x14ac:dyDescent="0.3">
      <c r="A687" s="285"/>
      <c r="B687" s="318"/>
      <c r="C687" s="273"/>
      <c r="D687" s="274"/>
      <c r="E687" s="275"/>
      <c r="F687" s="276"/>
      <c r="G687" s="275"/>
      <c r="H687" s="277"/>
    </row>
    <row r="688" spans="1:9" s="77" customFormat="1" ht="409.5" customHeight="1" x14ac:dyDescent="0.3">
      <c r="A688" s="253"/>
      <c r="B688" s="287"/>
      <c r="C688" s="255"/>
      <c r="D688" s="257"/>
      <c r="E688" s="259"/>
      <c r="F688" s="261"/>
      <c r="G688" s="259"/>
      <c r="H688" s="263"/>
    </row>
    <row r="689" spans="1:9" s="77" customFormat="1" ht="299.64999999999998" customHeight="1" x14ac:dyDescent="0.3">
      <c r="A689" s="127">
        <v>2</v>
      </c>
      <c r="B689" s="107" t="s">
        <v>611</v>
      </c>
      <c r="C689" s="14" t="s">
        <v>438</v>
      </c>
      <c r="D689" s="87">
        <v>2</v>
      </c>
      <c r="E689" s="55" t="s">
        <v>3</v>
      </c>
      <c r="F689" s="217"/>
      <c r="G689" s="55" t="s">
        <v>4</v>
      </c>
      <c r="H689" s="239">
        <f t="shared" ref="H689" si="120">D689*F689</f>
        <v>0</v>
      </c>
    </row>
    <row r="690" spans="1:9" s="77" customFormat="1" ht="188.25" customHeight="1" x14ac:dyDescent="0.3">
      <c r="A690" s="252">
        <v>3</v>
      </c>
      <c r="B690" s="107" t="s">
        <v>612</v>
      </c>
      <c r="C690" s="14"/>
      <c r="D690" s="87"/>
      <c r="E690" s="55"/>
      <c r="F690" s="217"/>
      <c r="G690" s="55"/>
      <c r="H690" s="239"/>
    </row>
    <row r="691" spans="1:9" s="77" customFormat="1" ht="21.6" customHeight="1" x14ac:dyDescent="0.3">
      <c r="A691" s="285"/>
      <c r="B691" s="110" t="s">
        <v>525</v>
      </c>
      <c r="C691" s="14" t="s">
        <v>346</v>
      </c>
      <c r="D691" s="87">
        <v>69</v>
      </c>
      <c r="E691" s="55" t="s">
        <v>3</v>
      </c>
      <c r="F691" s="217"/>
      <c r="G691" s="55" t="s">
        <v>4</v>
      </c>
      <c r="H691" s="239">
        <f t="shared" ref="H691" si="121">D691*F691</f>
        <v>0</v>
      </c>
    </row>
    <row r="692" spans="1:9" s="77" customFormat="1" ht="21.6" customHeight="1" x14ac:dyDescent="0.3">
      <c r="A692" s="253"/>
      <c r="B692" s="110" t="s">
        <v>526</v>
      </c>
      <c r="C692" s="3" t="s">
        <v>346</v>
      </c>
      <c r="D692" s="87">
        <v>69</v>
      </c>
      <c r="E692" s="55" t="s">
        <v>3</v>
      </c>
      <c r="F692" s="217"/>
      <c r="G692" s="55" t="s">
        <v>4</v>
      </c>
      <c r="H692" s="239">
        <f t="shared" ref="H692" si="122">D692*F692</f>
        <v>0</v>
      </c>
    </row>
    <row r="693" spans="1:9" s="77" customFormat="1" ht="249.6" customHeight="1" x14ac:dyDescent="0.3">
      <c r="A693" s="109">
        <v>4</v>
      </c>
      <c r="B693" s="107" t="s">
        <v>613</v>
      </c>
      <c r="C693" s="124">
        <v>0.5</v>
      </c>
      <c r="D693" s="87">
        <v>0.5</v>
      </c>
      <c r="E693" s="55" t="s">
        <v>3</v>
      </c>
      <c r="F693" s="217"/>
      <c r="G693" s="55" t="s">
        <v>4</v>
      </c>
      <c r="H693" s="239">
        <f>D693*F693</f>
        <v>0</v>
      </c>
    </row>
    <row r="694" spans="1:9" s="77" customFormat="1" ht="89.85" customHeight="1" x14ac:dyDescent="0.3">
      <c r="A694" s="109">
        <v>5</v>
      </c>
      <c r="B694" s="107" t="s">
        <v>614</v>
      </c>
      <c r="C694" s="125" t="s">
        <v>346</v>
      </c>
      <c r="D694" s="87">
        <v>69</v>
      </c>
      <c r="E694" s="55" t="s">
        <v>3</v>
      </c>
      <c r="F694" s="217"/>
      <c r="G694" s="55" t="s">
        <v>4</v>
      </c>
      <c r="H694" s="239">
        <f>D694*F694</f>
        <v>0</v>
      </c>
    </row>
    <row r="695" spans="1:9" s="77" customFormat="1" ht="137.1" customHeight="1" x14ac:dyDescent="0.3">
      <c r="A695" s="109">
        <v>6</v>
      </c>
      <c r="B695" s="107" t="s">
        <v>615</v>
      </c>
      <c r="C695" s="125" t="s">
        <v>346</v>
      </c>
      <c r="D695" s="87">
        <v>120</v>
      </c>
      <c r="E695" s="55" t="s">
        <v>3</v>
      </c>
      <c r="F695" s="217"/>
      <c r="G695" s="55" t="s">
        <v>4</v>
      </c>
      <c r="H695" s="239">
        <f>D695*F695</f>
        <v>0</v>
      </c>
    </row>
    <row r="696" spans="1:9" s="77" customFormat="1" ht="109.9" customHeight="1" x14ac:dyDescent="0.3">
      <c r="A696" s="109">
        <v>7</v>
      </c>
      <c r="B696" s="107" t="s">
        <v>616</v>
      </c>
      <c r="C696" s="125" t="s">
        <v>523</v>
      </c>
      <c r="D696" s="87">
        <v>8</v>
      </c>
      <c r="E696" s="55" t="s">
        <v>3</v>
      </c>
      <c r="F696" s="217"/>
      <c r="G696" s="55" t="s">
        <v>4</v>
      </c>
      <c r="H696" s="239">
        <f>D696*F696</f>
        <v>0</v>
      </c>
    </row>
    <row r="697" spans="1:9" s="164" customFormat="1" ht="22.5" customHeight="1" x14ac:dyDescent="0.2">
      <c r="A697" s="138"/>
      <c r="B697" s="120" t="s">
        <v>527</v>
      </c>
      <c r="C697" s="121"/>
      <c r="D697" s="122"/>
      <c r="E697" s="123"/>
      <c r="F697" s="223"/>
      <c r="G697" s="123"/>
      <c r="H697" s="248"/>
      <c r="I697" s="163"/>
    </row>
    <row r="698" spans="1:9" s="77" customFormat="1" ht="391.5" customHeight="1" x14ac:dyDescent="0.3">
      <c r="A698" s="252">
        <v>1</v>
      </c>
      <c r="B698" s="286" t="s">
        <v>617</v>
      </c>
      <c r="C698" s="288" t="s">
        <v>438</v>
      </c>
      <c r="D698" s="256">
        <v>1</v>
      </c>
      <c r="E698" s="258" t="s">
        <v>3</v>
      </c>
      <c r="F698" s="260"/>
      <c r="G698" s="258" t="s">
        <v>4</v>
      </c>
      <c r="H698" s="262">
        <f t="shared" ref="H698" si="123">D698*F698</f>
        <v>0</v>
      </c>
    </row>
    <row r="699" spans="1:9" s="77" customFormat="1" ht="278.85000000000002" customHeight="1" x14ac:dyDescent="0.3">
      <c r="A699" s="253"/>
      <c r="B699" s="287"/>
      <c r="C699" s="289"/>
      <c r="D699" s="257"/>
      <c r="E699" s="259"/>
      <c r="F699" s="261"/>
      <c r="G699" s="259"/>
      <c r="H699" s="263"/>
    </row>
    <row r="700" spans="1:9" s="77" customFormat="1" ht="405.75" customHeight="1" x14ac:dyDescent="0.3">
      <c r="A700" s="109">
        <v>2</v>
      </c>
      <c r="B700" s="107" t="s">
        <v>618</v>
      </c>
      <c r="C700" s="125" t="s">
        <v>438</v>
      </c>
      <c r="D700" s="87">
        <v>1</v>
      </c>
      <c r="E700" s="55" t="s">
        <v>3</v>
      </c>
      <c r="F700" s="217"/>
      <c r="G700" s="55" t="s">
        <v>4</v>
      </c>
      <c r="H700" s="239">
        <f>D700*F700</f>
        <v>0</v>
      </c>
    </row>
    <row r="701" spans="1:9" s="77" customFormat="1" ht="409.15" customHeight="1" x14ac:dyDescent="0.3">
      <c r="A701" s="252">
        <v>3</v>
      </c>
      <c r="B701" s="290" t="s">
        <v>619</v>
      </c>
      <c r="C701" s="288" t="s">
        <v>438</v>
      </c>
      <c r="D701" s="256">
        <v>2</v>
      </c>
      <c r="E701" s="258" t="s">
        <v>3</v>
      </c>
      <c r="F701" s="260"/>
      <c r="G701" s="258" t="s">
        <v>4</v>
      </c>
      <c r="H701" s="262">
        <f>D701*F701</f>
        <v>0</v>
      </c>
    </row>
    <row r="702" spans="1:9" s="77" customFormat="1" ht="20.65" customHeight="1" x14ac:dyDescent="0.3">
      <c r="A702" s="253"/>
      <c r="B702" s="291"/>
      <c r="C702" s="289"/>
      <c r="D702" s="257"/>
      <c r="E702" s="259"/>
      <c r="F702" s="261"/>
      <c r="G702" s="259"/>
      <c r="H702" s="263"/>
    </row>
    <row r="703" spans="1:9" s="77" customFormat="1" ht="354.75" customHeight="1" x14ac:dyDescent="0.3">
      <c r="A703" s="109">
        <v>4</v>
      </c>
      <c r="B703" s="108" t="s">
        <v>620</v>
      </c>
      <c r="C703" s="125" t="s">
        <v>438</v>
      </c>
      <c r="D703" s="87">
        <v>2</v>
      </c>
      <c r="E703" s="55" t="s">
        <v>3</v>
      </c>
      <c r="F703" s="217"/>
      <c r="G703" s="55" t="s">
        <v>4</v>
      </c>
      <c r="H703" s="239">
        <f>D703*F703</f>
        <v>0</v>
      </c>
    </row>
    <row r="704" spans="1:9" s="77" customFormat="1" ht="154.5" customHeight="1" x14ac:dyDescent="0.3">
      <c r="A704" s="109">
        <v>5</v>
      </c>
      <c r="B704" s="108" t="s">
        <v>621</v>
      </c>
      <c r="C704" s="125" t="s">
        <v>438</v>
      </c>
      <c r="D704" s="87">
        <v>3</v>
      </c>
      <c r="E704" s="55" t="s">
        <v>3</v>
      </c>
      <c r="F704" s="217"/>
      <c r="G704" s="55" t="s">
        <v>4</v>
      </c>
      <c r="H704" s="239">
        <f>D704*F704</f>
        <v>0</v>
      </c>
    </row>
    <row r="705" spans="1:9" s="77" customFormat="1" ht="150.75" customHeight="1" x14ac:dyDescent="0.3">
      <c r="A705" s="109">
        <v>6</v>
      </c>
      <c r="B705" s="108" t="s">
        <v>622</v>
      </c>
      <c r="C705" s="125" t="s">
        <v>438</v>
      </c>
      <c r="D705" s="87">
        <v>3</v>
      </c>
      <c r="E705" s="55" t="s">
        <v>3</v>
      </c>
      <c r="F705" s="217"/>
      <c r="G705" s="55" t="s">
        <v>4</v>
      </c>
      <c r="H705" s="239">
        <f t="shared" ref="H705" si="124">D705*F705</f>
        <v>0</v>
      </c>
    </row>
    <row r="706" spans="1:9" s="77" customFormat="1" ht="147.6" customHeight="1" x14ac:dyDescent="0.3">
      <c r="A706" s="109">
        <v>7</v>
      </c>
      <c r="B706" s="108" t="s">
        <v>631</v>
      </c>
      <c r="C706" s="125"/>
      <c r="D706" s="87"/>
      <c r="E706" s="55"/>
      <c r="F706" s="217"/>
      <c r="G706" s="55"/>
      <c r="H706" s="239"/>
    </row>
    <row r="707" spans="1:9" s="77" customFormat="1" ht="23.65" customHeight="1" x14ac:dyDescent="0.3">
      <c r="A707" s="109"/>
      <c r="B707" s="108" t="s">
        <v>528</v>
      </c>
      <c r="C707" s="125" t="s">
        <v>346</v>
      </c>
      <c r="D707" s="87">
        <v>13</v>
      </c>
      <c r="E707" s="55" t="s">
        <v>3</v>
      </c>
      <c r="F707" s="217"/>
      <c r="G707" s="55" t="s">
        <v>4</v>
      </c>
      <c r="H707" s="239">
        <f t="shared" ref="H707" si="125">D707*F707</f>
        <v>0</v>
      </c>
    </row>
    <row r="708" spans="1:9" s="77" customFormat="1" ht="23.65" customHeight="1" x14ac:dyDescent="0.3">
      <c r="A708" s="109"/>
      <c r="B708" s="108" t="s">
        <v>529</v>
      </c>
      <c r="C708" s="125" t="s">
        <v>346</v>
      </c>
      <c r="D708" s="87">
        <v>67.5</v>
      </c>
      <c r="E708" s="55" t="s">
        <v>3</v>
      </c>
      <c r="F708" s="217"/>
      <c r="G708" s="55" t="s">
        <v>4</v>
      </c>
      <c r="H708" s="239">
        <f t="shared" ref="H708" si="126">D708*F708</f>
        <v>0</v>
      </c>
    </row>
    <row r="709" spans="1:9" s="77" customFormat="1" ht="23.65" customHeight="1" x14ac:dyDescent="0.3">
      <c r="A709" s="109"/>
      <c r="B709" s="108" t="s">
        <v>530</v>
      </c>
      <c r="C709" s="125" t="s">
        <v>346</v>
      </c>
      <c r="D709" s="87">
        <v>9</v>
      </c>
      <c r="E709" s="55" t="s">
        <v>3</v>
      </c>
      <c r="F709" s="217"/>
      <c r="G709" s="55" t="s">
        <v>4</v>
      </c>
      <c r="H709" s="239">
        <f t="shared" ref="H709" si="127">D709*F709</f>
        <v>0</v>
      </c>
    </row>
    <row r="710" spans="1:9" s="77" customFormat="1" ht="23.65" customHeight="1" x14ac:dyDescent="0.3">
      <c r="A710" s="109"/>
      <c r="B710" s="108" t="s">
        <v>531</v>
      </c>
      <c r="C710" s="125" t="s">
        <v>346</v>
      </c>
      <c r="D710" s="87">
        <v>56.5</v>
      </c>
      <c r="E710" s="55" t="s">
        <v>3</v>
      </c>
      <c r="F710" s="217"/>
      <c r="G710" s="55" t="s">
        <v>4</v>
      </c>
      <c r="H710" s="239">
        <f t="shared" ref="H710" si="128">D710*F710</f>
        <v>0</v>
      </c>
    </row>
    <row r="711" spans="1:9" s="77" customFormat="1" ht="23.65" customHeight="1" x14ac:dyDescent="0.3">
      <c r="A711" s="109"/>
      <c r="B711" s="108" t="s">
        <v>532</v>
      </c>
      <c r="C711" s="125" t="s">
        <v>346</v>
      </c>
      <c r="D711" s="87">
        <v>7</v>
      </c>
      <c r="E711" s="55" t="s">
        <v>3</v>
      </c>
      <c r="F711" s="217"/>
      <c r="G711" s="55" t="s">
        <v>4</v>
      </c>
      <c r="H711" s="239">
        <f>D711*F711</f>
        <v>0</v>
      </c>
    </row>
    <row r="712" spans="1:9" s="77" customFormat="1" ht="253.15" customHeight="1" x14ac:dyDescent="0.3">
      <c r="A712" s="109">
        <v>8</v>
      </c>
      <c r="B712" s="108" t="s">
        <v>623</v>
      </c>
      <c r="C712" s="124">
        <v>0.5</v>
      </c>
      <c r="D712" s="87">
        <v>0.5</v>
      </c>
      <c r="E712" s="55" t="s">
        <v>3</v>
      </c>
      <c r="F712" s="217"/>
      <c r="G712" s="55" t="s">
        <v>4</v>
      </c>
      <c r="H712" s="239">
        <f>D712*F712</f>
        <v>0</v>
      </c>
    </row>
    <row r="713" spans="1:9" s="77" customFormat="1" ht="108.6" customHeight="1" x14ac:dyDescent="0.3">
      <c r="A713" s="109">
        <v>9</v>
      </c>
      <c r="B713" s="108" t="s">
        <v>632</v>
      </c>
      <c r="C713" s="125" t="s">
        <v>346</v>
      </c>
      <c r="D713" s="87">
        <v>50</v>
      </c>
      <c r="E713" s="55" t="s">
        <v>3</v>
      </c>
      <c r="F713" s="217"/>
      <c r="G713" s="55" t="s">
        <v>4</v>
      </c>
      <c r="H713" s="239">
        <f>D713*F713</f>
        <v>0</v>
      </c>
    </row>
    <row r="714" spans="1:9" s="77" customFormat="1" ht="109.9" customHeight="1" x14ac:dyDescent="0.3">
      <c r="A714" s="109">
        <v>10</v>
      </c>
      <c r="B714" s="108" t="s">
        <v>624</v>
      </c>
      <c r="C714" s="125" t="s">
        <v>523</v>
      </c>
      <c r="D714" s="87">
        <v>5</v>
      </c>
      <c r="E714" s="55" t="s">
        <v>3</v>
      </c>
      <c r="F714" s="217"/>
      <c r="G714" s="55" t="s">
        <v>4</v>
      </c>
      <c r="H714" s="239">
        <f t="shared" ref="H714" si="129">D714*F714</f>
        <v>0</v>
      </c>
    </row>
    <row r="715" spans="1:9" s="77" customFormat="1" ht="72.75" customHeight="1" x14ac:dyDescent="0.3">
      <c r="A715" s="127">
        <v>11</v>
      </c>
      <c r="B715" s="126" t="s">
        <v>625</v>
      </c>
      <c r="C715" s="125" t="s">
        <v>523</v>
      </c>
      <c r="D715" s="87">
        <v>200</v>
      </c>
      <c r="E715" s="55" t="s">
        <v>3</v>
      </c>
      <c r="F715" s="217"/>
      <c r="G715" s="55" t="s">
        <v>4</v>
      </c>
      <c r="H715" s="239">
        <f t="shared" ref="H715" si="130">D715*F715</f>
        <v>0</v>
      </c>
    </row>
    <row r="716" spans="1:9" s="77" customFormat="1" ht="57.75" customHeight="1" x14ac:dyDescent="0.3">
      <c r="A716" s="127">
        <v>12</v>
      </c>
      <c r="B716" s="126" t="s">
        <v>626</v>
      </c>
      <c r="C716" s="125" t="s">
        <v>523</v>
      </c>
      <c r="D716" s="87">
        <v>100</v>
      </c>
      <c r="E716" s="55" t="s">
        <v>3</v>
      </c>
      <c r="F716" s="217"/>
      <c r="G716" s="55" t="s">
        <v>4</v>
      </c>
      <c r="H716" s="239">
        <f>D716*F716</f>
        <v>0</v>
      </c>
    </row>
    <row r="717" spans="1:9" s="77" customFormat="1" ht="72.75" customHeight="1" x14ac:dyDescent="0.3">
      <c r="A717" s="127">
        <v>13</v>
      </c>
      <c r="B717" s="126" t="s">
        <v>633</v>
      </c>
      <c r="C717" s="125" t="s">
        <v>6</v>
      </c>
      <c r="D717" s="87">
        <v>1</v>
      </c>
      <c r="E717" s="55" t="s">
        <v>3</v>
      </c>
      <c r="F717" s="217"/>
      <c r="G717" s="55" t="s">
        <v>4</v>
      </c>
      <c r="H717" s="239">
        <f t="shared" ref="H717" si="131">D717*F717</f>
        <v>0</v>
      </c>
    </row>
    <row r="718" spans="1:9" s="77" customFormat="1" ht="72.75" customHeight="1" x14ac:dyDescent="0.3">
      <c r="A718" s="127">
        <v>14</v>
      </c>
      <c r="B718" s="126" t="s">
        <v>627</v>
      </c>
      <c r="C718" s="165" t="s">
        <v>6</v>
      </c>
      <c r="D718" s="87">
        <v>1</v>
      </c>
      <c r="E718" s="55" t="s">
        <v>3</v>
      </c>
      <c r="F718" s="217"/>
      <c r="G718" s="55" t="s">
        <v>4</v>
      </c>
      <c r="H718" s="239">
        <f>D718*F718</f>
        <v>0</v>
      </c>
    </row>
    <row r="719" spans="1:9" s="77" customFormat="1" ht="409.6" customHeight="1" x14ac:dyDescent="0.3">
      <c r="A719" s="182"/>
      <c r="B719" s="187"/>
      <c r="C719" s="165"/>
      <c r="D719" s="185"/>
      <c r="E719" s="186"/>
      <c r="F719" s="221"/>
      <c r="G719" s="186"/>
      <c r="H719" s="245"/>
    </row>
    <row r="720" spans="1:9" s="164" customFormat="1" ht="24.2" customHeight="1" x14ac:dyDescent="0.2">
      <c r="A720" s="138"/>
      <c r="B720" s="120" t="s">
        <v>533</v>
      </c>
      <c r="C720" s="121"/>
      <c r="D720" s="122"/>
      <c r="E720" s="123"/>
      <c r="F720" s="223"/>
      <c r="G720" s="123"/>
      <c r="H720" s="248"/>
      <c r="I720" s="163"/>
    </row>
    <row r="721" spans="1:8" s="77" customFormat="1" ht="409.5" customHeight="1" x14ac:dyDescent="0.3">
      <c r="A721" s="127">
        <v>1</v>
      </c>
      <c r="B721" s="126" t="s">
        <v>628</v>
      </c>
      <c r="C721" s="125" t="s">
        <v>534</v>
      </c>
      <c r="D721" s="87">
        <v>1</v>
      </c>
      <c r="E721" s="55" t="s">
        <v>3</v>
      </c>
      <c r="F721" s="217"/>
      <c r="G721" s="55" t="s">
        <v>4</v>
      </c>
      <c r="H721" s="239">
        <f>D721*F721</f>
        <v>0</v>
      </c>
    </row>
    <row r="722" spans="1:8" s="77" customFormat="1" ht="409.5" customHeight="1" x14ac:dyDescent="0.3">
      <c r="A722" s="109">
        <v>2</v>
      </c>
      <c r="B722" s="107" t="s">
        <v>629</v>
      </c>
      <c r="C722" s="125" t="s">
        <v>534</v>
      </c>
      <c r="D722" s="84">
        <v>2</v>
      </c>
      <c r="E722" s="5" t="s">
        <v>3</v>
      </c>
      <c r="F722" s="209"/>
      <c r="G722" s="5" t="s">
        <v>4</v>
      </c>
      <c r="H722" s="236">
        <f t="shared" ref="H722" si="132">D722*F722</f>
        <v>0</v>
      </c>
    </row>
    <row r="723" spans="1:8" s="77" customFormat="1" ht="205.35" customHeight="1" x14ac:dyDescent="0.3">
      <c r="A723" s="109">
        <v>3</v>
      </c>
      <c r="B723" s="108" t="s">
        <v>630</v>
      </c>
      <c r="C723" s="125" t="s">
        <v>17</v>
      </c>
      <c r="D723" s="84">
        <v>1</v>
      </c>
      <c r="E723" s="5" t="s">
        <v>3</v>
      </c>
      <c r="F723" s="209"/>
      <c r="G723" s="5" t="s">
        <v>4</v>
      </c>
      <c r="H723" s="236">
        <f>D723*F723</f>
        <v>0</v>
      </c>
    </row>
    <row r="724" spans="1:8" s="77" customFormat="1" ht="201" customHeight="1" x14ac:dyDescent="0.3">
      <c r="A724" s="109">
        <v>4</v>
      </c>
      <c r="B724" s="108" t="s">
        <v>634</v>
      </c>
      <c r="C724" s="125" t="s">
        <v>17</v>
      </c>
      <c r="D724" s="84">
        <v>2</v>
      </c>
      <c r="E724" s="5" t="s">
        <v>3</v>
      </c>
      <c r="F724" s="209"/>
      <c r="G724" s="5" t="s">
        <v>4</v>
      </c>
      <c r="H724" s="236">
        <f t="shared" ref="H724" si="133">D724*F724</f>
        <v>0</v>
      </c>
    </row>
    <row r="725" spans="1:8" s="77" customFormat="1" ht="72" customHeight="1" x14ac:dyDescent="0.3">
      <c r="A725" s="127">
        <v>5</v>
      </c>
      <c r="B725" s="178" t="s">
        <v>635</v>
      </c>
      <c r="C725" s="125"/>
      <c r="D725" s="84"/>
      <c r="E725" s="5"/>
      <c r="F725" s="209"/>
      <c r="G725" s="5"/>
      <c r="H725" s="236"/>
    </row>
    <row r="726" spans="1:8" s="80" customFormat="1" ht="24.2" customHeight="1" x14ac:dyDescent="0.3">
      <c r="A726" s="179"/>
      <c r="B726" s="178" t="s">
        <v>636</v>
      </c>
      <c r="C726" s="125"/>
      <c r="D726" s="84"/>
      <c r="E726" s="5"/>
      <c r="F726" s="209"/>
      <c r="G726" s="5"/>
      <c r="H726" s="236"/>
    </row>
    <row r="727" spans="1:8" s="80" customFormat="1" ht="27.75" customHeight="1" x14ac:dyDescent="0.3">
      <c r="A727" s="179"/>
      <c r="B727" s="178" t="s">
        <v>535</v>
      </c>
      <c r="C727" s="125" t="s">
        <v>438</v>
      </c>
      <c r="D727" s="84">
        <v>10</v>
      </c>
      <c r="E727" s="5" t="s">
        <v>3</v>
      </c>
      <c r="F727" s="209"/>
      <c r="G727" s="5" t="s">
        <v>4</v>
      </c>
      <c r="H727" s="236">
        <f t="shared" ref="H727" si="134">D727*F727</f>
        <v>0</v>
      </c>
    </row>
    <row r="728" spans="1:8" s="80" customFormat="1" ht="27.75" customHeight="1" x14ac:dyDescent="0.3">
      <c r="A728" s="179"/>
      <c r="B728" s="178" t="s">
        <v>536</v>
      </c>
      <c r="C728" s="125" t="s">
        <v>438</v>
      </c>
      <c r="D728" s="84">
        <v>16</v>
      </c>
      <c r="E728" s="5" t="s">
        <v>3</v>
      </c>
      <c r="F728" s="209"/>
      <c r="G728" s="5" t="s">
        <v>4</v>
      </c>
      <c r="H728" s="236">
        <f t="shared" ref="H728" si="135">D728*F728</f>
        <v>0</v>
      </c>
    </row>
    <row r="729" spans="1:8" s="80" customFormat="1" ht="24.2" customHeight="1" x14ac:dyDescent="0.3">
      <c r="A729" s="179"/>
      <c r="B729" s="178" t="s">
        <v>637</v>
      </c>
      <c r="C729" s="125"/>
      <c r="D729" s="84"/>
      <c r="E729" s="5"/>
      <c r="F729" s="209"/>
      <c r="G729" s="5"/>
      <c r="H729" s="236"/>
    </row>
    <row r="730" spans="1:8" s="80" customFormat="1" ht="27.75" customHeight="1" x14ac:dyDescent="0.3">
      <c r="A730" s="139"/>
      <c r="B730" s="178" t="s">
        <v>537</v>
      </c>
      <c r="C730" s="125" t="s">
        <v>438</v>
      </c>
      <c r="D730" s="84">
        <v>8</v>
      </c>
      <c r="E730" s="5" t="s">
        <v>3</v>
      </c>
      <c r="F730" s="209"/>
      <c r="G730" s="5" t="s">
        <v>4</v>
      </c>
      <c r="H730" s="236">
        <f t="shared" ref="H730" si="136">D730*F730</f>
        <v>0</v>
      </c>
    </row>
    <row r="731" spans="1:8" s="77" customFormat="1" ht="109.15" customHeight="1" x14ac:dyDescent="0.3">
      <c r="A731" s="109">
        <v>6</v>
      </c>
      <c r="B731" s="108" t="s">
        <v>638</v>
      </c>
      <c r="C731" s="125" t="s">
        <v>438</v>
      </c>
      <c r="D731" s="84">
        <v>12</v>
      </c>
      <c r="E731" s="5" t="s">
        <v>3</v>
      </c>
      <c r="F731" s="209"/>
      <c r="G731" s="5" t="s">
        <v>4</v>
      </c>
      <c r="H731" s="236">
        <f>D731*F731</f>
        <v>0</v>
      </c>
    </row>
    <row r="732" spans="1:8" s="77" customFormat="1" ht="124.7" customHeight="1" x14ac:dyDescent="0.3">
      <c r="A732" s="109">
        <v>7</v>
      </c>
      <c r="B732" s="108" t="s">
        <v>639</v>
      </c>
      <c r="C732" s="125" t="s">
        <v>438</v>
      </c>
      <c r="D732" s="84">
        <v>8</v>
      </c>
      <c r="E732" s="5" t="s">
        <v>3</v>
      </c>
      <c r="F732" s="209"/>
      <c r="G732" s="5" t="s">
        <v>4</v>
      </c>
      <c r="H732" s="236">
        <f t="shared" ref="H732" si="137">D732*F732</f>
        <v>0</v>
      </c>
    </row>
    <row r="733" spans="1:8" s="77" customFormat="1" ht="90.6" customHeight="1" x14ac:dyDescent="0.3">
      <c r="A733" s="109">
        <v>8</v>
      </c>
      <c r="B733" s="108" t="s">
        <v>640</v>
      </c>
      <c r="C733" s="125"/>
      <c r="D733" s="84"/>
      <c r="E733" s="5"/>
      <c r="F733" s="209"/>
      <c r="G733" s="5"/>
      <c r="H733" s="236"/>
    </row>
    <row r="734" spans="1:8" s="77" customFormat="1" ht="24.95" customHeight="1" x14ac:dyDescent="0.3">
      <c r="A734" s="128"/>
      <c r="B734" s="108" t="s">
        <v>641</v>
      </c>
      <c r="C734" s="125" t="s">
        <v>438</v>
      </c>
      <c r="D734" s="84">
        <v>6</v>
      </c>
      <c r="E734" s="5" t="s">
        <v>3</v>
      </c>
      <c r="F734" s="209"/>
      <c r="G734" s="5" t="s">
        <v>4</v>
      </c>
      <c r="H734" s="236">
        <f>D734*F734</f>
        <v>0</v>
      </c>
    </row>
    <row r="735" spans="1:8" s="77" customFormat="1" ht="24.95" customHeight="1" x14ac:dyDescent="0.3">
      <c r="A735" s="128"/>
      <c r="B735" s="108" t="s">
        <v>642</v>
      </c>
      <c r="C735" s="125" t="s">
        <v>438</v>
      </c>
      <c r="D735" s="84">
        <v>2</v>
      </c>
      <c r="E735" s="5" t="s">
        <v>3</v>
      </c>
      <c r="F735" s="209"/>
      <c r="G735" s="5" t="s">
        <v>4</v>
      </c>
      <c r="H735" s="236">
        <f t="shared" ref="H735" si="138">D735*F735</f>
        <v>0</v>
      </c>
    </row>
    <row r="736" spans="1:8" s="77" customFormat="1" ht="124.15" customHeight="1" x14ac:dyDescent="0.3">
      <c r="A736" s="109">
        <v>9</v>
      </c>
      <c r="B736" s="108" t="s">
        <v>643</v>
      </c>
      <c r="C736" s="125" t="s">
        <v>438</v>
      </c>
      <c r="D736" s="84">
        <v>3</v>
      </c>
      <c r="E736" s="5" t="s">
        <v>3</v>
      </c>
      <c r="F736" s="209"/>
      <c r="G736" s="5" t="s">
        <v>4</v>
      </c>
      <c r="H736" s="236">
        <f>D736*F736</f>
        <v>0</v>
      </c>
    </row>
    <row r="737" spans="1:8" s="77" customFormat="1" ht="73.5" customHeight="1" x14ac:dyDescent="0.3">
      <c r="A737" s="109">
        <v>10</v>
      </c>
      <c r="B737" s="108" t="s">
        <v>644</v>
      </c>
      <c r="C737" s="125" t="s">
        <v>438</v>
      </c>
      <c r="D737" s="84">
        <v>3</v>
      </c>
      <c r="E737" s="5" t="s">
        <v>3</v>
      </c>
      <c r="F737" s="209"/>
      <c r="G737" s="5" t="s">
        <v>4</v>
      </c>
      <c r="H737" s="236">
        <f t="shared" ref="H737" si="139">D737*F737</f>
        <v>0</v>
      </c>
    </row>
    <row r="738" spans="1:8" s="77" customFormat="1" ht="57" customHeight="1" x14ac:dyDescent="0.3">
      <c r="A738" s="109">
        <v>11</v>
      </c>
      <c r="B738" s="108" t="s">
        <v>645</v>
      </c>
      <c r="C738" s="125"/>
      <c r="D738" s="84"/>
      <c r="E738" s="5"/>
      <c r="F738" s="209"/>
      <c r="G738" s="5"/>
      <c r="H738" s="236"/>
    </row>
    <row r="739" spans="1:8" s="80" customFormat="1" ht="27.75" customHeight="1" x14ac:dyDescent="0.3">
      <c r="A739" s="139"/>
      <c r="B739" s="108" t="s">
        <v>538</v>
      </c>
      <c r="C739" s="125" t="s">
        <v>438</v>
      </c>
      <c r="D739" s="84">
        <v>7</v>
      </c>
      <c r="E739" s="5" t="s">
        <v>3</v>
      </c>
      <c r="F739" s="166"/>
      <c r="G739" s="5" t="s">
        <v>4</v>
      </c>
      <c r="H739" s="236">
        <f>D739*F739</f>
        <v>0</v>
      </c>
    </row>
    <row r="740" spans="1:8" s="80" customFormat="1" ht="27.75" customHeight="1" x14ac:dyDescent="0.3">
      <c r="A740" s="139"/>
      <c r="B740" s="108" t="s">
        <v>539</v>
      </c>
      <c r="C740" s="125" t="s">
        <v>438</v>
      </c>
      <c r="D740" s="84">
        <v>4</v>
      </c>
      <c r="E740" s="5" t="s">
        <v>3</v>
      </c>
      <c r="F740" s="166"/>
      <c r="G740" s="5" t="s">
        <v>4</v>
      </c>
      <c r="H740" s="236">
        <f>D740*F740</f>
        <v>0</v>
      </c>
    </row>
    <row r="741" spans="1:8" s="80" customFormat="1" ht="27.75" customHeight="1" x14ac:dyDescent="0.3">
      <c r="A741" s="139"/>
      <c r="B741" s="108" t="s">
        <v>540</v>
      </c>
      <c r="C741" s="125" t="s">
        <v>438</v>
      </c>
      <c r="D741" s="84">
        <v>4</v>
      </c>
      <c r="E741" s="5" t="s">
        <v>3</v>
      </c>
      <c r="F741" s="166"/>
      <c r="G741" s="5" t="s">
        <v>4</v>
      </c>
      <c r="H741" s="236">
        <f>D741*F741</f>
        <v>0</v>
      </c>
    </row>
    <row r="742" spans="1:8" s="80" customFormat="1" ht="23.25" customHeight="1" x14ac:dyDescent="0.3">
      <c r="A742" s="139"/>
      <c r="B742" s="108" t="s">
        <v>541</v>
      </c>
      <c r="C742" s="125" t="s">
        <v>438</v>
      </c>
      <c r="D742" s="84">
        <v>2</v>
      </c>
      <c r="E742" s="5" t="s">
        <v>3</v>
      </c>
      <c r="F742" s="166"/>
      <c r="G742" s="5" t="s">
        <v>4</v>
      </c>
      <c r="H742" s="236">
        <f>D742*F742</f>
        <v>0</v>
      </c>
    </row>
    <row r="743" spans="1:8" s="80" customFormat="1" ht="88.7" customHeight="1" x14ac:dyDescent="0.3">
      <c r="A743" s="109">
        <v>12</v>
      </c>
      <c r="B743" s="108" t="s">
        <v>646</v>
      </c>
      <c r="C743" s="125"/>
      <c r="D743" s="84"/>
      <c r="E743" s="5"/>
      <c r="F743" s="166"/>
      <c r="G743" s="5"/>
      <c r="H743" s="236"/>
    </row>
    <row r="744" spans="1:8" s="80" customFormat="1" ht="27.75" customHeight="1" x14ac:dyDescent="0.3">
      <c r="A744" s="139"/>
      <c r="B744" s="108" t="s">
        <v>542</v>
      </c>
      <c r="C744" s="125" t="s">
        <v>438</v>
      </c>
      <c r="D744" s="84">
        <v>4</v>
      </c>
      <c r="E744" s="5" t="s">
        <v>3</v>
      </c>
      <c r="F744" s="166"/>
      <c r="G744" s="5" t="s">
        <v>4</v>
      </c>
      <c r="H744" s="236">
        <f>D744*F744</f>
        <v>0</v>
      </c>
    </row>
    <row r="745" spans="1:8" s="80" customFormat="1" ht="27.75" customHeight="1" x14ac:dyDescent="0.3">
      <c r="A745" s="139"/>
      <c r="B745" s="108" t="s">
        <v>543</v>
      </c>
      <c r="C745" s="125" t="s">
        <v>438</v>
      </c>
      <c r="D745" s="84">
        <v>2</v>
      </c>
      <c r="E745" s="5" t="s">
        <v>3</v>
      </c>
      <c r="F745" s="166"/>
      <c r="G745" s="5" t="s">
        <v>4</v>
      </c>
      <c r="H745" s="236">
        <f>D745*F745</f>
        <v>0</v>
      </c>
    </row>
    <row r="746" spans="1:8" s="80" customFormat="1" ht="55.5" customHeight="1" x14ac:dyDescent="0.3">
      <c r="A746" s="109">
        <v>13</v>
      </c>
      <c r="B746" s="108" t="s">
        <v>647</v>
      </c>
      <c r="C746" s="125" t="s">
        <v>438</v>
      </c>
      <c r="D746" s="84">
        <v>1</v>
      </c>
      <c r="E746" s="5" t="s">
        <v>3</v>
      </c>
      <c r="F746" s="166"/>
      <c r="G746" s="5" t="s">
        <v>4</v>
      </c>
      <c r="H746" s="236">
        <f>D746*F746</f>
        <v>0</v>
      </c>
    </row>
    <row r="747" spans="1:8" s="80" customFormat="1" ht="55.5" customHeight="1" x14ac:dyDescent="0.3">
      <c r="A747" s="109">
        <v>14</v>
      </c>
      <c r="B747" s="108" t="s">
        <v>648</v>
      </c>
      <c r="C747" s="125"/>
      <c r="D747" s="84"/>
      <c r="E747" s="5"/>
      <c r="F747" s="166"/>
      <c r="G747" s="5"/>
      <c r="H747" s="236"/>
    </row>
    <row r="748" spans="1:8" s="80" customFormat="1" ht="27.75" customHeight="1" x14ac:dyDescent="0.3">
      <c r="A748" s="139"/>
      <c r="B748" s="108" t="s">
        <v>539</v>
      </c>
      <c r="C748" s="125" t="s">
        <v>438</v>
      </c>
      <c r="D748" s="84">
        <v>2</v>
      </c>
      <c r="E748" s="5" t="s">
        <v>3</v>
      </c>
      <c r="F748" s="166"/>
      <c r="G748" s="5" t="s">
        <v>4</v>
      </c>
      <c r="H748" s="236">
        <f>D748*F748</f>
        <v>0</v>
      </c>
    </row>
    <row r="749" spans="1:8" s="80" customFormat="1" ht="27.75" customHeight="1" x14ac:dyDescent="0.3">
      <c r="A749" s="139"/>
      <c r="B749" s="108" t="s">
        <v>538</v>
      </c>
      <c r="C749" s="125" t="s">
        <v>438</v>
      </c>
      <c r="D749" s="84">
        <v>1</v>
      </c>
      <c r="E749" s="5" t="s">
        <v>3</v>
      </c>
      <c r="F749" s="166"/>
      <c r="G749" s="5" t="s">
        <v>4</v>
      </c>
      <c r="H749" s="236">
        <f>D749*F749</f>
        <v>0</v>
      </c>
    </row>
    <row r="750" spans="1:8" s="80" customFormat="1" ht="18" customHeight="1" x14ac:dyDescent="0.3">
      <c r="A750" s="139"/>
      <c r="B750" s="108" t="s">
        <v>544</v>
      </c>
      <c r="C750" s="125" t="s">
        <v>438</v>
      </c>
      <c r="D750" s="84">
        <v>4</v>
      </c>
      <c r="E750" s="5" t="s">
        <v>3</v>
      </c>
      <c r="F750" s="166"/>
      <c r="G750" s="5" t="s">
        <v>4</v>
      </c>
      <c r="H750" s="236">
        <f>D750*F750</f>
        <v>0</v>
      </c>
    </row>
    <row r="751" spans="1:8" s="80" customFormat="1" ht="172.5" customHeight="1" x14ac:dyDescent="0.3">
      <c r="A751" s="109">
        <v>15</v>
      </c>
      <c r="B751" s="108" t="s">
        <v>649</v>
      </c>
      <c r="C751" s="125" t="s">
        <v>523</v>
      </c>
      <c r="D751" s="84">
        <v>1100</v>
      </c>
      <c r="E751" s="5" t="s">
        <v>3</v>
      </c>
      <c r="F751" s="166"/>
      <c r="G751" s="5" t="s">
        <v>4</v>
      </c>
      <c r="H751" s="236">
        <f>D751*F751</f>
        <v>0</v>
      </c>
    </row>
    <row r="752" spans="1:8" s="80" customFormat="1" ht="86.25" customHeight="1" x14ac:dyDescent="0.3">
      <c r="A752" s="109">
        <v>16</v>
      </c>
      <c r="B752" s="251" t="s">
        <v>731</v>
      </c>
      <c r="C752" s="84">
        <v>0.4</v>
      </c>
      <c r="D752" s="84"/>
      <c r="E752" s="5"/>
      <c r="F752" s="166"/>
      <c r="G752" s="5"/>
      <c r="H752" s="236"/>
    </row>
    <row r="753" spans="1:11" s="80" customFormat="1" ht="34.5" customHeight="1" x14ac:dyDescent="0.3">
      <c r="A753" s="109">
        <v>17</v>
      </c>
      <c r="B753" s="251" t="s">
        <v>732</v>
      </c>
      <c r="C753" s="46" t="s">
        <v>346</v>
      </c>
      <c r="D753" s="84">
        <v>50</v>
      </c>
      <c r="E753" s="5" t="s">
        <v>3</v>
      </c>
      <c r="F753" s="166"/>
      <c r="G753" s="5" t="s">
        <v>4</v>
      </c>
      <c r="H753" s="236">
        <f>D753*F753</f>
        <v>0</v>
      </c>
    </row>
    <row r="754" spans="1:11" s="80" customFormat="1" ht="92.1" customHeight="1" x14ac:dyDescent="0.3">
      <c r="A754" s="109">
        <v>18</v>
      </c>
      <c r="B754" s="251" t="s">
        <v>731</v>
      </c>
      <c r="C754" s="84">
        <v>0.4</v>
      </c>
      <c r="D754" s="84"/>
      <c r="E754" s="5"/>
      <c r="F754" s="166"/>
      <c r="G754" s="5"/>
      <c r="H754" s="236"/>
    </row>
    <row r="755" spans="1:11" s="80" customFormat="1" ht="153.75" customHeight="1" x14ac:dyDescent="0.3">
      <c r="A755" s="109">
        <v>19</v>
      </c>
      <c r="B755" s="108" t="s">
        <v>650</v>
      </c>
      <c r="C755" s="46" t="s">
        <v>16</v>
      </c>
      <c r="D755" s="84">
        <v>100</v>
      </c>
      <c r="E755" s="5" t="s">
        <v>3</v>
      </c>
      <c r="F755" s="166"/>
      <c r="G755" s="5" t="s">
        <v>4</v>
      </c>
      <c r="H755" s="236">
        <f>D755*F755</f>
        <v>0</v>
      </c>
    </row>
    <row r="756" spans="1:11" s="80" customFormat="1" ht="139.69999999999999" customHeight="1" x14ac:dyDescent="0.3">
      <c r="A756" s="109">
        <v>20</v>
      </c>
      <c r="B756" s="108" t="s">
        <v>651</v>
      </c>
      <c r="C756" s="46" t="s">
        <v>438</v>
      </c>
      <c r="D756" s="84">
        <v>1</v>
      </c>
      <c r="E756" s="5" t="s">
        <v>3</v>
      </c>
      <c r="F756" s="166"/>
      <c r="G756" s="5" t="s">
        <v>4</v>
      </c>
      <c r="H756" s="236">
        <f>D756*F756</f>
        <v>0</v>
      </c>
    </row>
    <row r="757" spans="1:11" s="80" customFormat="1" ht="220.35" customHeight="1" x14ac:dyDescent="0.3">
      <c r="A757" s="109">
        <v>21</v>
      </c>
      <c r="B757" s="108" t="s">
        <v>652</v>
      </c>
      <c r="C757" s="46" t="s">
        <v>438</v>
      </c>
      <c r="D757" s="84">
        <v>1</v>
      </c>
      <c r="E757" s="5" t="s">
        <v>3</v>
      </c>
      <c r="F757" s="166"/>
      <c r="G757" s="5" t="s">
        <v>4</v>
      </c>
      <c r="H757" s="236">
        <f>D757*F757</f>
        <v>0</v>
      </c>
    </row>
    <row r="758" spans="1:11" s="80" customFormat="1" ht="62.1" customHeight="1" x14ac:dyDescent="0.3">
      <c r="A758" s="109">
        <v>22</v>
      </c>
      <c r="B758" s="108" t="s">
        <v>653</v>
      </c>
      <c r="C758" s="46" t="s">
        <v>438</v>
      </c>
      <c r="D758" s="84">
        <v>1</v>
      </c>
      <c r="E758" s="5" t="s">
        <v>3</v>
      </c>
      <c r="F758" s="166"/>
      <c r="G758" s="5" t="s">
        <v>4</v>
      </c>
      <c r="H758" s="236">
        <f>D758*F758</f>
        <v>0</v>
      </c>
    </row>
    <row r="759" spans="1:11" s="80" customFormat="1" ht="92.1" customHeight="1" x14ac:dyDescent="0.3">
      <c r="A759" s="109">
        <v>23</v>
      </c>
      <c r="B759" s="108" t="s">
        <v>654</v>
      </c>
      <c r="C759" s="46"/>
      <c r="D759" s="84"/>
      <c r="E759" s="5"/>
      <c r="F759" s="166"/>
      <c r="G759" s="5"/>
      <c r="H759" s="236"/>
    </row>
    <row r="760" spans="1:11" s="80" customFormat="1" ht="24.95" customHeight="1" x14ac:dyDescent="0.3">
      <c r="A760" s="128"/>
      <c r="B760" s="111" t="s">
        <v>545</v>
      </c>
      <c r="C760" s="46" t="s">
        <v>346</v>
      </c>
      <c r="D760" s="84">
        <v>50</v>
      </c>
      <c r="E760" s="5" t="s">
        <v>3</v>
      </c>
      <c r="F760" s="166"/>
      <c r="G760" s="5" t="s">
        <v>4</v>
      </c>
      <c r="H760" s="236">
        <f>D760*F760</f>
        <v>0</v>
      </c>
    </row>
    <row r="761" spans="1:11" s="80" customFormat="1" ht="24.95" customHeight="1" x14ac:dyDescent="0.3">
      <c r="A761" s="128"/>
      <c r="B761" s="111" t="s">
        <v>546</v>
      </c>
      <c r="C761" s="46" t="s">
        <v>346</v>
      </c>
      <c r="D761" s="84">
        <v>10</v>
      </c>
      <c r="E761" s="5" t="s">
        <v>3</v>
      </c>
      <c r="F761" s="166"/>
      <c r="G761" s="5" t="s">
        <v>4</v>
      </c>
      <c r="H761" s="236">
        <f>D761*F761</f>
        <v>0</v>
      </c>
    </row>
    <row r="762" spans="1:11" s="80" customFormat="1" ht="43.5" customHeight="1" x14ac:dyDescent="0.3">
      <c r="A762" s="109">
        <v>24</v>
      </c>
      <c r="B762" s="108" t="s">
        <v>655</v>
      </c>
      <c r="C762" s="46" t="s">
        <v>6</v>
      </c>
      <c r="D762" s="84"/>
      <c r="E762" s="5"/>
      <c r="F762" s="166"/>
      <c r="G762" s="5" t="s">
        <v>4</v>
      </c>
      <c r="H762" s="236"/>
    </row>
    <row r="763" spans="1:11" s="164" customFormat="1" ht="41.25" customHeight="1" x14ac:dyDescent="0.2">
      <c r="A763" s="138"/>
      <c r="B763" s="120" t="s">
        <v>547</v>
      </c>
      <c r="C763" s="121"/>
      <c r="D763" s="122"/>
      <c r="E763" s="123"/>
      <c r="F763" s="223"/>
      <c r="G763" s="123"/>
      <c r="H763" s="248"/>
      <c r="I763" s="163"/>
    </row>
    <row r="764" spans="1:11" s="80" customFormat="1" ht="71.25" customHeight="1" x14ac:dyDescent="0.3">
      <c r="A764" s="109">
        <v>1</v>
      </c>
      <c r="B764" s="108" t="s">
        <v>657</v>
      </c>
      <c r="C764" s="46" t="s">
        <v>6</v>
      </c>
      <c r="D764" s="84">
        <v>1</v>
      </c>
      <c r="E764" s="5" t="s">
        <v>3</v>
      </c>
      <c r="F764" s="166"/>
      <c r="G764" s="5" t="s">
        <v>4</v>
      </c>
      <c r="H764" s="236">
        <f>D764*F764</f>
        <v>0</v>
      </c>
    </row>
    <row r="765" spans="1:11" s="80" customFormat="1" ht="87.75" customHeight="1" x14ac:dyDescent="0.3">
      <c r="A765" s="109">
        <v>2</v>
      </c>
      <c r="B765" s="108" t="s">
        <v>656</v>
      </c>
      <c r="C765" s="46" t="s">
        <v>6</v>
      </c>
      <c r="D765" s="84">
        <v>1</v>
      </c>
      <c r="E765" s="5" t="s">
        <v>3</v>
      </c>
      <c r="F765" s="166"/>
      <c r="G765" s="5" t="s">
        <v>4</v>
      </c>
      <c r="H765" s="236">
        <f>D765*F765</f>
        <v>0</v>
      </c>
    </row>
    <row r="766" spans="1:11" s="37" customFormat="1" ht="20.100000000000001" customHeight="1" x14ac:dyDescent="0.3">
      <c r="A766" s="35" t="s">
        <v>548</v>
      </c>
      <c r="B766" s="36"/>
      <c r="C766" s="36"/>
      <c r="D766" s="36"/>
      <c r="F766" s="191"/>
      <c r="H766" s="246">
        <f>SUM(H628:H765)</f>
        <v>0</v>
      </c>
    </row>
    <row r="767" spans="1:11" s="80" customFormat="1" ht="17.25" customHeight="1" x14ac:dyDescent="0.3">
      <c r="A767" s="139"/>
      <c r="B767" s="108"/>
      <c r="C767" s="125"/>
      <c r="D767" s="84"/>
      <c r="E767" s="5"/>
      <c r="F767" s="166"/>
      <c r="G767" s="5"/>
      <c r="H767" s="236"/>
      <c r="K767" s="167"/>
    </row>
    <row r="768" spans="1:11" s="54" customFormat="1" ht="20.100000000000001" customHeight="1" x14ac:dyDescent="0.3">
      <c r="A768" s="128"/>
      <c r="B768" s="53" t="s">
        <v>277</v>
      </c>
      <c r="C768" s="53"/>
      <c r="D768" s="53"/>
      <c r="F768" s="224"/>
      <c r="G768" s="51"/>
      <c r="H768" s="249"/>
    </row>
    <row r="769" spans="1:9" x14ac:dyDescent="0.3">
      <c r="A769" s="4">
        <v>1</v>
      </c>
      <c r="B769" s="282" t="s">
        <v>171</v>
      </c>
      <c r="C769" s="283"/>
      <c r="D769" s="284"/>
      <c r="E769" s="46">
        <f>H27</f>
        <v>0</v>
      </c>
      <c r="F769" s="188"/>
      <c r="G769" s="71"/>
      <c r="H769" s="188"/>
      <c r="I769" s="24"/>
    </row>
    <row r="770" spans="1:9" x14ac:dyDescent="0.3">
      <c r="A770" s="4">
        <v>2</v>
      </c>
      <c r="B770" s="282" t="s">
        <v>257</v>
      </c>
      <c r="C770" s="283"/>
      <c r="D770" s="284"/>
      <c r="E770" s="46">
        <f>H94</f>
        <v>0</v>
      </c>
      <c r="F770" s="188"/>
      <c r="G770" s="71"/>
      <c r="H770" s="188"/>
      <c r="I770" s="24"/>
    </row>
    <row r="771" spans="1:9" x14ac:dyDescent="0.3">
      <c r="A771" s="4">
        <v>3</v>
      </c>
      <c r="B771" s="282" t="s">
        <v>172</v>
      </c>
      <c r="C771" s="283"/>
      <c r="D771" s="284"/>
      <c r="E771" s="46">
        <f>H107</f>
        <v>0</v>
      </c>
      <c r="F771" s="188"/>
      <c r="G771" s="71"/>
      <c r="H771" s="188"/>
      <c r="I771" s="24"/>
    </row>
    <row r="772" spans="1:9" x14ac:dyDescent="0.3">
      <c r="A772" s="4">
        <v>4</v>
      </c>
      <c r="B772" s="282" t="s">
        <v>173</v>
      </c>
      <c r="C772" s="283"/>
      <c r="D772" s="284"/>
      <c r="E772" s="46">
        <f>H123</f>
        <v>0</v>
      </c>
      <c r="F772" s="188"/>
      <c r="G772" s="71"/>
      <c r="H772" s="188"/>
      <c r="I772" s="24"/>
    </row>
    <row r="773" spans="1:9" x14ac:dyDescent="0.3">
      <c r="A773" s="4">
        <v>5</v>
      </c>
      <c r="B773" s="22" t="s">
        <v>204</v>
      </c>
      <c r="C773" s="23"/>
      <c r="D773" s="24"/>
      <c r="E773" s="46">
        <f>H127</f>
        <v>0</v>
      </c>
      <c r="F773" s="188"/>
      <c r="G773" s="71"/>
      <c r="H773" s="188"/>
      <c r="I773" s="24"/>
    </row>
    <row r="774" spans="1:9" x14ac:dyDescent="0.3">
      <c r="A774" s="4">
        <v>6</v>
      </c>
      <c r="B774" s="282" t="s">
        <v>174</v>
      </c>
      <c r="C774" s="283"/>
      <c r="D774" s="284"/>
      <c r="E774" s="46">
        <f>H139</f>
        <v>0</v>
      </c>
      <c r="F774" s="188"/>
      <c r="G774" s="38"/>
      <c r="H774" s="188"/>
      <c r="I774" s="24"/>
    </row>
    <row r="775" spans="1:9" x14ac:dyDescent="0.3">
      <c r="A775" s="4">
        <v>7</v>
      </c>
      <c r="B775" s="282" t="s">
        <v>175</v>
      </c>
      <c r="C775" s="283"/>
      <c r="D775" s="284"/>
      <c r="E775" s="3">
        <f>H149</f>
        <v>0</v>
      </c>
      <c r="F775" s="188"/>
      <c r="G775" s="38"/>
      <c r="H775" s="188"/>
      <c r="I775" s="24"/>
    </row>
    <row r="776" spans="1:9" x14ac:dyDescent="0.3">
      <c r="A776" s="4">
        <v>8</v>
      </c>
      <c r="B776" s="282" t="s">
        <v>176</v>
      </c>
      <c r="C776" s="283"/>
      <c r="D776" s="284"/>
      <c r="E776" s="168">
        <f>H164</f>
        <v>0</v>
      </c>
      <c r="F776" s="188"/>
      <c r="G776" s="71"/>
      <c r="H776" s="188"/>
      <c r="I776" s="24"/>
    </row>
    <row r="777" spans="1:9" x14ac:dyDescent="0.3">
      <c r="A777" s="4">
        <v>9</v>
      </c>
      <c r="B777" s="282" t="s">
        <v>177</v>
      </c>
      <c r="C777" s="283"/>
      <c r="D777" s="284"/>
      <c r="E777" s="46">
        <f>H172</f>
        <v>0</v>
      </c>
      <c r="F777" s="188"/>
      <c r="G777" s="71"/>
      <c r="H777" s="188"/>
      <c r="I777" s="24"/>
    </row>
    <row r="778" spans="1:9" x14ac:dyDescent="0.3">
      <c r="A778" s="4">
        <v>10</v>
      </c>
      <c r="B778" s="282" t="s">
        <v>178</v>
      </c>
      <c r="C778" s="283"/>
      <c r="D778" s="284"/>
      <c r="E778" s="46">
        <f>H178</f>
        <v>0</v>
      </c>
      <c r="F778" s="188"/>
      <c r="G778" s="71"/>
      <c r="H778" s="188"/>
      <c r="I778" s="24"/>
    </row>
    <row r="779" spans="1:9" x14ac:dyDescent="0.3">
      <c r="A779" s="4">
        <v>11</v>
      </c>
      <c r="B779" s="282" t="s">
        <v>179</v>
      </c>
      <c r="C779" s="283"/>
      <c r="D779" s="284"/>
      <c r="E779" s="46">
        <f>H182</f>
        <v>0</v>
      </c>
      <c r="F779" s="188"/>
      <c r="G779" s="71"/>
      <c r="H779" s="188"/>
      <c r="I779" s="24"/>
    </row>
    <row r="780" spans="1:9" x14ac:dyDescent="0.3">
      <c r="A780" s="4">
        <v>12</v>
      </c>
      <c r="B780" s="282" t="s">
        <v>180</v>
      </c>
      <c r="C780" s="283"/>
      <c r="D780" s="284"/>
      <c r="E780" s="3">
        <f>H186</f>
        <v>0</v>
      </c>
      <c r="F780" s="188"/>
      <c r="G780" s="38"/>
      <c r="H780" s="188"/>
      <c r="I780" s="24"/>
    </row>
    <row r="781" spans="1:9" x14ac:dyDescent="0.3">
      <c r="A781" s="4">
        <v>13</v>
      </c>
      <c r="B781" s="282" t="s">
        <v>181</v>
      </c>
      <c r="C781" s="283"/>
      <c r="D781" s="284"/>
      <c r="E781" s="3">
        <f>H194</f>
        <v>0</v>
      </c>
      <c r="F781" s="188"/>
      <c r="G781" s="38"/>
      <c r="H781" s="188"/>
      <c r="I781" s="24"/>
    </row>
    <row r="782" spans="1:9" x14ac:dyDescent="0.3">
      <c r="A782" s="4">
        <v>14</v>
      </c>
      <c r="B782" s="282" t="s">
        <v>182</v>
      </c>
      <c r="C782" s="283"/>
      <c r="D782" s="284"/>
      <c r="E782" s="46">
        <f>H201</f>
        <v>0</v>
      </c>
      <c r="F782" s="188"/>
      <c r="G782" s="71"/>
      <c r="H782" s="188"/>
      <c r="I782" s="24"/>
    </row>
    <row r="783" spans="1:9" x14ac:dyDescent="0.3">
      <c r="A783" s="4">
        <v>15</v>
      </c>
      <c r="B783" s="282" t="s">
        <v>183</v>
      </c>
      <c r="C783" s="283"/>
      <c r="D783" s="284"/>
      <c r="E783" s="46">
        <f>H213</f>
        <v>0</v>
      </c>
      <c r="F783" s="188"/>
      <c r="G783" s="71"/>
      <c r="H783" s="188"/>
      <c r="I783" s="24"/>
    </row>
    <row r="784" spans="1:9" x14ac:dyDescent="0.3">
      <c r="A784" s="4">
        <v>16</v>
      </c>
      <c r="B784" s="282" t="s">
        <v>184</v>
      </c>
      <c r="C784" s="283"/>
      <c r="D784" s="284"/>
      <c r="E784" s="46">
        <f>H219</f>
        <v>0</v>
      </c>
      <c r="F784" s="188"/>
      <c r="G784" s="71"/>
      <c r="H784" s="188"/>
      <c r="I784" s="24"/>
    </row>
    <row r="785" spans="1:9" x14ac:dyDescent="0.3">
      <c r="A785" s="4">
        <v>17</v>
      </c>
      <c r="B785" s="282" t="s">
        <v>185</v>
      </c>
      <c r="C785" s="283"/>
      <c r="D785" s="284"/>
      <c r="E785" s="46">
        <f>H253</f>
        <v>0</v>
      </c>
      <c r="F785" s="188"/>
      <c r="G785" s="71"/>
      <c r="H785" s="188"/>
      <c r="I785" s="24"/>
    </row>
    <row r="786" spans="1:9" x14ac:dyDescent="0.3">
      <c r="A786" s="4">
        <v>18</v>
      </c>
      <c r="B786" s="282" t="s">
        <v>186</v>
      </c>
      <c r="C786" s="283"/>
      <c r="D786" s="284"/>
      <c r="E786" s="3">
        <f>H258</f>
        <v>0</v>
      </c>
      <c r="F786" s="188"/>
      <c r="G786" s="38"/>
      <c r="H786" s="188"/>
      <c r="I786" s="24"/>
    </row>
    <row r="787" spans="1:9" x14ac:dyDescent="0.3">
      <c r="A787" s="4">
        <v>19</v>
      </c>
      <c r="B787" s="282" t="s">
        <v>187</v>
      </c>
      <c r="C787" s="283"/>
      <c r="D787" s="284"/>
      <c r="E787" s="46">
        <f>H278</f>
        <v>0</v>
      </c>
      <c r="F787" s="188"/>
      <c r="G787" s="71"/>
      <c r="H787" s="188"/>
      <c r="I787" s="24"/>
    </row>
    <row r="788" spans="1:9" x14ac:dyDescent="0.3">
      <c r="A788" s="4">
        <v>20</v>
      </c>
      <c r="B788" s="294" t="s">
        <v>188</v>
      </c>
      <c r="C788" s="294"/>
      <c r="D788" s="294"/>
      <c r="E788" s="46">
        <f>H289</f>
        <v>0</v>
      </c>
      <c r="F788" s="188"/>
      <c r="G788" s="71"/>
      <c r="H788" s="188"/>
      <c r="I788" s="24"/>
    </row>
    <row r="789" spans="1:9" x14ac:dyDescent="0.3">
      <c r="A789" s="4">
        <v>21</v>
      </c>
      <c r="B789" s="294" t="s">
        <v>256</v>
      </c>
      <c r="C789" s="294"/>
      <c r="D789" s="294"/>
      <c r="E789" s="46">
        <f>H377</f>
        <v>0</v>
      </c>
      <c r="F789" s="188"/>
      <c r="G789" s="71"/>
      <c r="H789" s="188"/>
      <c r="I789" s="24"/>
    </row>
    <row r="790" spans="1:9" x14ac:dyDescent="0.3">
      <c r="A790" s="4">
        <v>22</v>
      </c>
      <c r="B790" s="294" t="s">
        <v>564</v>
      </c>
      <c r="C790" s="294"/>
      <c r="D790" s="294"/>
      <c r="E790" s="168">
        <f>H568</f>
        <v>0</v>
      </c>
      <c r="F790" s="188"/>
      <c r="G790" s="71"/>
      <c r="H790" s="188"/>
      <c r="I790" s="24"/>
    </row>
    <row r="791" spans="1:9" x14ac:dyDescent="0.3">
      <c r="A791" s="4">
        <v>23</v>
      </c>
      <c r="B791" s="294" t="s">
        <v>565</v>
      </c>
      <c r="C791" s="294"/>
      <c r="D791" s="294"/>
      <c r="E791" s="168">
        <f>H625</f>
        <v>0</v>
      </c>
      <c r="F791" s="188"/>
      <c r="G791" s="71"/>
      <c r="H791" s="188"/>
      <c r="I791" s="24"/>
    </row>
    <row r="792" spans="1:9" x14ac:dyDescent="0.3">
      <c r="A792" s="4">
        <v>24</v>
      </c>
      <c r="B792" s="294" t="s">
        <v>566</v>
      </c>
      <c r="C792" s="294"/>
      <c r="D792" s="294"/>
      <c r="E792" s="168">
        <f>H766</f>
        <v>0</v>
      </c>
      <c r="F792" s="188"/>
      <c r="G792" s="71"/>
      <c r="H792" s="188"/>
      <c r="I792" s="24"/>
    </row>
    <row r="793" spans="1:9" x14ac:dyDescent="0.3">
      <c r="A793" s="292" t="s">
        <v>269</v>
      </c>
      <c r="B793" s="293"/>
      <c r="C793" s="293"/>
      <c r="D793" s="293"/>
      <c r="E793" s="169">
        <f>SUM(E769:E792)</f>
        <v>0</v>
      </c>
      <c r="F793" s="188"/>
      <c r="G793" s="71"/>
      <c r="H793" s="229"/>
      <c r="I793" s="24"/>
    </row>
  </sheetData>
  <mergeCells count="220">
    <mergeCell ref="E701:E702"/>
    <mergeCell ref="F701:F702"/>
    <mergeCell ref="G701:G702"/>
    <mergeCell ref="H701:H702"/>
    <mergeCell ref="H505:H507"/>
    <mergeCell ref="E698:E699"/>
    <mergeCell ref="F698:F699"/>
    <mergeCell ref="G698:G699"/>
    <mergeCell ref="H698:H699"/>
    <mergeCell ref="F591:F592"/>
    <mergeCell ref="G591:G592"/>
    <mergeCell ref="H513:H514"/>
    <mergeCell ref="H536:H537"/>
    <mergeCell ref="A682:A688"/>
    <mergeCell ref="C682:C688"/>
    <mergeCell ref="D682:D688"/>
    <mergeCell ref="E682:E688"/>
    <mergeCell ref="F682:F688"/>
    <mergeCell ref="G682:G688"/>
    <mergeCell ref="H682:H688"/>
    <mergeCell ref="A690:A692"/>
    <mergeCell ref="A355:A359"/>
    <mergeCell ref="E633:E634"/>
    <mergeCell ref="F633:F634"/>
    <mergeCell ref="G633:G634"/>
    <mergeCell ref="H633:H634"/>
    <mergeCell ref="A657:A658"/>
    <mergeCell ref="C657:H658"/>
    <mergeCell ref="B682:B688"/>
    <mergeCell ref="H604:H605"/>
    <mergeCell ref="A505:A506"/>
    <mergeCell ref="A508:A511"/>
    <mergeCell ref="A523:A532"/>
    <mergeCell ref="A572:A580"/>
    <mergeCell ref="A583:A585"/>
    <mergeCell ref="H591:H592"/>
    <mergeCell ref="B593:B594"/>
    <mergeCell ref="A593:A594"/>
    <mergeCell ref="C593:C594"/>
    <mergeCell ref="D593:D594"/>
    <mergeCell ref="E593:E594"/>
    <mergeCell ref="F593:F594"/>
    <mergeCell ref="G593:G594"/>
    <mergeCell ref="H593:H594"/>
    <mergeCell ref="F505:F507"/>
    <mergeCell ref="G137:G138"/>
    <mergeCell ref="H137:H138"/>
    <mergeCell ref="D137:D138"/>
    <mergeCell ref="B137:B138"/>
    <mergeCell ref="A137:A138"/>
    <mergeCell ref="C137:C138"/>
    <mergeCell ref="E137:E138"/>
    <mergeCell ref="F137:F138"/>
    <mergeCell ref="A300:A303"/>
    <mergeCell ref="H240:H241"/>
    <mergeCell ref="A242:A244"/>
    <mergeCell ref="B242:B244"/>
    <mergeCell ref="C242:C244"/>
    <mergeCell ref="D242:D244"/>
    <mergeCell ref="E242:E244"/>
    <mergeCell ref="G143:G144"/>
    <mergeCell ref="A156:A157"/>
    <mergeCell ref="C156:C157"/>
    <mergeCell ref="D156:D157"/>
    <mergeCell ref="E156:E157"/>
    <mergeCell ref="F156:F157"/>
    <mergeCell ref="G156:G157"/>
    <mergeCell ref="A143:A144"/>
    <mergeCell ref="C143:C144"/>
    <mergeCell ref="D143:D144"/>
    <mergeCell ref="E143:E144"/>
    <mergeCell ref="F143:F144"/>
    <mergeCell ref="A210:A212"/>
    <mergeCell ref="B210:B212"/>
    <mergeCell ref="C210:C212"/>
    <mergeCell ref="D210:D212"/>
    <mergeCell ref="E210:E212"/>
    <mergeCell ref="F210:F212"/>
    <mergeCell ref="E248:E249"/>
    <mergeCell ref="F248:F249"/>
    <mergeCell ref="F242:F244"/>
    <mergeCell ref="A246:A247"/>
    <mergeCell ref="G242:G244"/>
    <mergeCell ref="H242:H244"/>
    <mergeCell ref="H248:H249"/>
    <mergeCell ref="G248:G249"/>
    <mergeCell ref="H156:H157"/>
    <mergeCell ref="B143:B144"/>
    <mergeCell ref="G210:G212"/>
    <mergeCell ref="H210:H212"/>
    <mergeCell ref="E240:E241"/>
    <mergeCell ref="F240:F241"/>
    <mergeCell ref="G240:G241"/>
    <mergeCell ref="H246:H247"/>
    <mergeCell ref="B246:B247"/>
    <mergeCell ref="C246:C247"/>
    <mergeCell ref="D246:D247"/>
    <mergeCell ref="E246:E247"/>
    <mergeCell ref="F246:F247"/>
    <mergeCell ref="G246:G247"/>
    <mergeCell ref="H143:H144"/>
    <mergeCell ref="B156:B157"/>
    <mergeCell ref="B340:C340"/>
    <mergeCell ref="B769:D769"/>
    <mergeCell ref="B770:D770"/>
    <mergeCell ref="B771:D771"/>
    <mergeCell ref="B633:B634"/>
    <mergeCell ref="B777:D777"/>
    <mergeCell ref="B778:D778"/>
    <mergeCell ref="B779:D779"/>
    <mergeCell ref="A240:A241"/>
    <mergeCell ref="B240:B241"/>
    <mergeCell ref="C240:C241"/>
    <mergeCell ref="D240:D241"/>
    <mergeCell ref="A248:A249"/>
    <mergeCell ref="B248:B249"/>
    <mergeCell ref="C248:C249"/>
    <mergeCell ref="D248:D249"/>
    <mergeCell ref="A305:A308"/>
    <mergeCell ref="A309:A312"/>
    <mergeCell ref="A341:A343"/>
    <mergeCell ref="A346:A348"/>
    <mergeCell ref="B591:B592"/>
    <mergeCell ref="C591:C592"/>
    <mergeCell ref="A591:A592"/>
    <mergeCell ref="D591:D592"/>
    <mergeCell ref="B604:B605"/>
    <mergeCell ref="C604:C605"/>
    <mergeCell ref="D604:D605"/>
    <mergeCell ref="E604:E605"/>
    <mergeCell ref="F604:F605"/>
    <mergeCell ref="G604:G605"/>
    <mergeCell ref="G513:G514"/>
    <mergeCell ref="E591:E592"/>
    <mergeCell ref="E513:E514"/>
    <mergeCell ref="B536:B537"/>
    <mergeCell ref="A793:D793"/>
    <mergeCell ref="B788:D788"/>
    <mergeCell ref="B784:D784"/>
    <mergeCell ref="B785:D785"/>
    <mergeCell ref="B786:D786"/>
    <mergeCell ref="B787:D787"/>
    <mergeCell ref="B789:D789"/>
    <mergeCell ref="B783:D783"/>
    <mergeCell ref="B790:D790"/>
    <mergeCell ref="B791:D791"/>
    <mergeCell ref="B792:D792"/>
    <mergeCell ref="B781:D781"/>
    <mergeCell ref="B782:D782"/>
    <mergeCell ref="A604:A605"/>
    <mergeCell ref="A609:A611"/>
    <mergeCell ref="A613:A614"/>
    <mergeCell ref="A615:A616"/>
    <mergeCell ref="A617:A620"/>
    <mergeCell ref="A621:A622"/>
    <mergeCell ref="A633:A634"/>
    <mergeCell ref="C633:C634"/>
    <mergeCell ref="D633:D634"/>
    <mergeCell ref="B775:D775"/>
    <mergeCell ref="B776:D776"/>
    <mergeCell ref="B780:D780"/>
    <mergeCell ref="B772:D772"/>
    <mergeCell ref="B774:D774"/>
    <mergeCell ref="B698:B699"/>
    <mergeCell ref="A698:A699"/>
    <mergeCell ref="C698:C699"/>
    <mergeCell ref="D698:D699"/>
    <mergeCell ref="B701:B702"/>
    <mergeCell ref="A701:A702"/>
    <mergeCell ref="C701:C702"/>
    <mergeCell ref="D701:D702"/>
    <mergeCell ref="B508:B510"/>
    <mergeCell ref="C508:C510"/>
    <mergeCell ref="D508:D510"/>
    <mergeCell ref="E508:E510"/>
    <mergeCell ref="F508:F510"/>
    <mergeCell ref="G508:G510"/>
    <mergeCell ref="H508:H510"/>
    <mergeCell ref="I508:I510"/>
    <mergeCell ref="B505:B507"/>
    <mergeCell ref="C505:C507"/>
    <mergeCell ref="D505:D507"/>
    <mergeCell ref="E505:E507"/>
    <mergeCell ref="G505:G507"/>
    <mergeCell ref="I513:I514"/>
    <mergeCell ref="A518:A519"/>
    <mergeCell ref="B518:B519"/>
    <mergeCell ref="C518:C519"/>
    <mergeCell ref="D518:D519"/>
    <mergeCell ref="E518:E519"/>
    <mergeCell ref="F518:F519"/>
    <mergeCell ref="G518:G519"/>
    <mergeCell ref="B513:B514"/>
    <mergeCell ref="A513:A514"/>
    <mergeCell ref="C513:C514"/>
    <mergeCell ref="D513:D514"/>
    <mergeCell ref="F513:F514"/>
    <mergeCell ref="I533:I534"/>
    <mergeCell ref="A533:A534"/>
    <mergeCell ref="B533:B534"/>
    <mergeCell ref="C533:C534"/>
    <mergeCell ref="D533:D534"/>
    <mergeCell ref="E533:E534"/>
    <mergeCell ref="B523:B524"/>
    <mergeCell ref="C523:C524"/>
    <mergeCell ref="D523:D524"/>
    <mergeCell ref="E523:E524"/>
    <mergeCell ref="F523:F524"/>
    <mergeCell ref="G523:G524"/>
    <mergeCell ref="H523:H524"/>
    <mergeCell ref="I523:I524"/>
    <mergeCell ref="A536:A537"/>
    <mergeCell ref="C536:C537"/>
    <mergeCell ref="D536:D537"/>
    <mergeCell ref="E536:E537"/>
    <mergeCell ref="F536:F537"/>
    <mergeCell ref="G536:G537"/>
    <mergeCell ref="F533:F534"/>
    <mergeCell ref="G533:G534"/>
    <mergeCell ref="H533:H534"/>
  </mergeCells>
  <phoneticPr fontId="6" type="noConversion"/>
  <pageMargins left="0.7" right="0.7" top="0.75" bottom="0.75" header="0.3" footer="0.3"/>
  <pageSetup paperSize="9" scale="6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Dragana</dc:creator>
  <cp:lastModifiedBy>Korisnik</cp:lastModifiedBy>
  <cp:lastPrinted>2023-02-06T10:01:53Z</cp:lastPrinted>
  <dcterms:created xsi:type="dcterms:W3CDTF">2022-11-10T13:49:55Z</dcterms:created>
  <dcterms:modified xsi:type="dcterms:W3CDTF">2023-03-15T14:10:04Z</dcterms:modified>
</cp:coreProperties>
</file>