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enaMarušićLazić\Desktop\NABAVKE EXPO\Muzej Jugoslavije\"/>
    </mc:Choice>
  </mc:AlternateContent>
  <xr:revisionPtr revIDLastSave="0" documentId="8_{4AF3DD6A-2F21-4FB0-B849-EF6D7460BBE9}" xr6:coauthVersionLast="47" xr6:coauthVersionMax="47" xr10:uidLastSave="{00000000-0000-0000-0000-000000000000}"/>
  <bookViews>
    <workbookView xWindow="-120" yWindow="-120" windowWidth="29040" windowHeight="15720" tabRatio="898" activeTab="8" xr2:uid="{00000000-000D-0000-FFFF-FFFF00000000}"/>
  </bookViews>
  <sheets>
    <sheet name="MUZEJ GRAĐEVINSKI" sheetId="11" r:id="rId1"/>
    <sheet name="Zbirna GRAĐEVINSKI" sheetId="12" r:id="rId2"/>
    <sheet name="MUZEJ OZELENJAVANJE" sheetId="17" r:id="rId3"/>
    <sheet name="Zbirna OZELENJAVANJE " sheetId="20" r:id="rId4"/>
    <sheet name="MUZEJ ZALIVNI" sheetId="19" r:id="rId5"/>
    <sheet name="Zbirna ZALIVNI" sheetId="18" r:id="rId6"/>
    <sheet name="MUZEJ RASVETA" sheetId="21" r:id="rId7"/>
    <sheet name="Zbirna RASVETA" sheetId="22" r:id="rId8"/>
    <sheet name="ЗБИРНА ЗА СВЕ" sheetId="13" r:id="rId9"/>
  </sheets>
  <definedNames>
    <definedName name="_xlnm.Print_Area" localSheetId="0">'MUZEJ GRAĐEVINSKI'!$A$1:$I$415</definedName>
    <definedName name="_xlnm.Print_Area" localSheetId="2">'MUZEJ OZELENJAVANJE'!$A$1:$I$97</definedName>
    <definedName name="_xlnm.Print_Area" localSheetId="6">'MUZEJ RASVETA'!$A$1:$I$100</definedName>
    <definedName name="_xlnm.Print_Area" localSheetId="4">'MUZEJ ZALIVNI'!$A$1:$I$97</definedName>
    <definedName name="_xlnm.Print_Area" localSheetId="1">'Zbirna GRAĐEVINSKI'!$A$1:$H$20</definedName>
    <definedName name="_xlnm.Print_Area" localSheetId="3">'Zbirna OZELENJAVANJE '!$A$1:$H$22</definedName>
    <definedName name="_xlnm.Print_Area" localSheetId="7">'Zbirna RASVETA'!$A$1:$H$24</definedName>
    <definedName name="_xlnm.Print_Area" localSheetId="5">'Zbirna ZALIVNI'!$A$1:$H$18</definedName>
    <definedName name="_xlnm.Print_Area" localSheetId="8">'ЗБИРНА ЗА СВЕ'!$A$1:$H$23</definedName>
    <definedName name="_xlnm.Print_Titles" localSheetId="0">'MUZEJ GRAĐEVINSKI'!$5:$6</definedName>
    <definedName name="_xlnm.Print_Titles" localSheetId="6">'MUZEJ RASVETA'!$4:$5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8" i="19" l="1"/>
  <c r="D25" i="19"/>
  <c r="D20" i="19"/>
  <c r="D58" i="17" l="1"/>
  <c r="D53" i="17"/>
  <c r="D47" i="17"/>
</calcChain>
</file>

<file path=xl/sharedStrings.xml><?xml version="1.0" encoding="utf-8"?>
<sst xmlns="http://schemas.openxmlformats.org/spreadsheetml/2006/main" count="1739" uniqueCount="1049">
  <si>
    <t>I</t>
  </si>
  <si>
    <t>II</t>
  </si>
  <si>
    <t>III</t>
  </si>
  <si>
    <t>IV</t>
  </si>
  <si>
    <t>Ред.</t>
  </si>
  <si>
    <t>број</t>
  </si>
  <si>
    <t>ОПИС РАДОВА</t>
  </si>
  <si>
    <t>Јед.</t>
  </si>
  <si>
    <t>мере</t>
  </si>
  <si>
    <t>Количина</t>
  </si>
  <si>
    <t xml:space="preserve">Јединична </t>
  </si>
  <si>
    <t>цена</t>
  </si>
  <si>
    <t>Износ</t>
  </si>
  <si>
    <t>ком</t>
  </si>
  <si>
    <t>ЗЕМЉАНИ РАДОВИ</t>
  </si>
  <si>
    <t>V</t>
  </si>
  <si>
    <t>м³</t>
  </si>
  <si>
    <t>ПРИПРЕМНИ РАДОВИ</t>
  </si>
  <si>
    <t>м²</t>
  </si>
  <si>
    <t>ОЗЕЛЕЊАВАЊЕ</t>
  </si>
  <si>
    <t>ПАРКОВСКА ОПРЕМА</t>
  </si>
  <si>
    <t>м'</t>
  </si>
  <si>
    <t>комунална
делатност</t>
  </si>
  <si>
    <t>УКУПНО ПРИПРЕМНИ РАДОВИ - ПДВ 20 %</t>
  </si>
  <si>
    <t>УКУПНО ЗЕМЉАНИ РАДОВИ - ПДВ 20 %</t>
  </si>
  <si>
    <t>УКУПНО ПАРКОВСКА ОПРЕМА - ПДВ 20 %</t>
  </si>
  <si>
    <t>делатност по ПДВ-у од 20%</t>
  </si>
  <si>
    <t>РАДОВИ НА ДЕМОНТАЖИ И РУШЕЊУ</t>
  </si>
  <si>
    <t>УКУПНО РАДОВИ НА ДЕМОНТАЖИ И РУШЕЊУ - ПДВ 20 %</t>
  </si>
  <si>
    <t xml:space="preserve">м³ </t>
  </si>
  <si>
    <t>ВРСТА РАДОВА</t>
  </si>
  <si>
    <t>НАПОМЕНА: Земљане радове у зони кореновог система и крошања постојеће вегетације, вршити искључиво ручно, уз изузетну пажњу и минимално угрожавање постојећих биљака у надземном и подземном делу. У зони кореновог система ископ вршити искључиво ручно, настојећи да се жиле дебљине  4 цм и дебље, максимално сачувају. Уколико дође до оштећења надземног дела стабла или кореновог система, извршити санацију адекватним средствима у најкраћем року.</t>
  </si>
  <si>
    <t>м</t>
  </si>
  <si>
    <t>2/1</t>
  </si>
  <si>
    <t>2/2</t>
  </si>
  <si>
    <t>2/3</t>
  </si>
  <si>
    <t>2/4</t>
  </si>
  <si>
    <t>2/5</t>
  </si>
  <si>
    <t>2/7</t>
  </si>
  <si>
    <t>2/8</t>
  </si>
  <si>
    <t>3/1</t>
  </si>
  <si>
    <t>3/2</t>
  </si>
  <si>
    <t>3/3</t>
  </si>
  <si>
    <t>3/4</t>
  </si>
  <si>
    <t>4/1</t>
  </si>
  <si>
    <t>1/1</t>
  </si>
  <si>
    <t>1/2</t>
  </si>
  <si>
    <t>1/3</t>
  </si>
  <si>
    <t>4/2</t>
  </si>
  <si>
    <t>4/6</t>
  </si>
  <si>
    <t>4/7</t>
  </si>
  <si>
    <t>4/4</t>
  </si>
  <si>
    <t>4/5</t>
  </si>
  <si>
    <t>5/1</t>
  </si>
  <si>
    <t>5/3</t>
  </si>
  <si>
    <t>5/4</t>
  </si>
  <si>
    <t>5/6</t>
  </si>
  <si>
    <t>5/7</t>
  </si>
  <si>
    <t>4/10</t>
  </si>
  <si>
    <t>2/6</t>
  </si>
  <si>
    <t>4/3</t>
  </si>
  <si>
    <t>4/8</t>
  </si>
  <si>
    <t>4/11</t>
  </si>
  <si>
    <t>динара</t>
  </si>
  <si>
    <t>ИЗНОС ПРИПАДАЈУЋЕГ  ПДВ-а 
 (стопа ПДВ-а на позицију I)</t>
  </si>
  <si>
    <t>УКУПНА ВРЕДНОСТ РАДОВА СА ПДВ-ом (I+III)</t>
  </si>
  <si>
    <t>А -  КОМУНАЛНА ДЕЛАТНОСТ</t>
  </si>
  <si>
    <t>грађевинска делатност -10%</t>
  </si>
  <si>
    <t>грађевинска делатност -20%</t>
  </si>
  <si>
    <t>Б- ГРАЂЕВИНСКА ДЕЛАТНОСТ - 10%</t>
  </si>
  <si>
    <t>B- ГРАЂЕВИНСКА ДЕЛАТНОСТ - 20%</t>
  </si>
  <si>
    <t>Г - ДЕЛАТНОСТ по ПДВ-у од 20%</t>
  </si>
  <si>
    <t>СВЕГА: 
ВРЕДНОСТ РАДОВА СА ПРИПАДАЈУЋИМ ПДВ-ом
(А+Б+В+Г)</t>
  </si>
  <si>
    <t>УКУПНА ВРЕДНОСТ РАДОВА БЕЗ ПДВ-а
(А+Б+В+Г)</t>
  </si>
  <si>
    <t>УКУПНО ПРИПРЕМНИ РАДОВИ - комунална делатност</t>
  </si>
  <si>
    <t>УКУПНО РАДОВИ НА ДЕМОНТАЖИ И РУШЕЊУ - комунална делатност</t>
  </si>
  <si>
    <t>УКУПНО ЗЕМЉАНИ РАДОВИ - комунална делатност</t>
  </si>
  <si>
    <t>УКУПНО ЗЕМЉАНИ РАДОВИ - грађевинска делатност (10%; 20%)</t>
  </si>
  <si>
    <t>УКУПНО ПАРКОВСКА ОПРЕМА - грађевинска делатност (10%; 20%)</t>
  </si>
  <si>
    <t>3/5</t>
  </si>
  <si>
    <t>УКУПНО РАДОВИ НА ДЕМОНТАЖИ И РУШЕЊУ - грађевинска делатност (10%; 20%)</t>
  </si>
  <si>
    <t>5/5</t>
  </si>
  <si>
    <t>5/2</t>
  </si>
  <si>
    <t>4/15</t>
  </si>
  <si>
    <t>4/16</t>
  </si>
  <si>
    <t>2/9</t>
  </si>
  <si>
    <t>2/10</t>
  </si>
  <si>
    <t>2/11</t>
  </si>
  <si>
    <t>2/12</t>
  </si>
  <si>
    <t>2/13</t>
  </si>
  <si>
    <t>4/9</t>
  </si>
  <si>
    <t>4/12</t>
  </si>
  <si>
    <t>4/13</t>
  </si>
  <si>
    <t>4/14</t>
  </si>
  <si>
    <t>Tранспорт и постављање покретних металних информативних табли са једног градилишта на друго , дим. 3,00 м х 2,00 м.</t>
  </si>
  <si>
    <t>5/8</t>
  </si>
  <si>
    <t>5/9</t>
  </si>
  <si>
    <t>4/17</t>
  </si>
  <si>
    <t>1/4</t>
  </si>
  <si>
    <t>1/5</t>
  </si>
  <si>
    <t>1/6</t>
  </si>
  <si>
    <t>1/7</t>
  </si>
  <si>
    <t>1/8</t>
  </si>
  <si>
    <t xml:space="preserve">Вршење конзерваторског надзора  на заштићеним споменицима културе града Београда.
Наплата по достављеним доказима ( рачун, уговор и сл.) извођача
</t>
  </si>
  <si>
    <t>месечно</t>
  </si>
  <si>
    <t>1/9</t>
  </si>
  <si>
    <t xml:space="preserve">м </t>
  </si>
  <si>
    <t>м3</t>
  </si>
  <si>
    <t>м2</t>
  </si>
  <si>
    <t>П планирано = 84,80м, Р1</t>
  </si>
  <si>
    <t>П постојечће = 84,80м, Р1</t>
  </si>
  <si>
    <t>КАМЕНЕ ПЛОЧЕ 50/50/14цм - 
између степеништа ка Булевару кнеза Александра Карађорђевића</t>
  </si>
  <si>
    <t>КАМЕНЕ СИВЕ ПЛОЧЕ 40/20/10цм   Д=10цм,  Габро Јабланица</t>
  </si>
  <si>
    <t>m'</t>
  </si>
  <si>
    <t>П планирано =10 ком, Пк1-Пк9</t>
  </si>
  <si>
    <t>П постојеће =10 ком, Пк1-Пк10</t>
  </si>
  <si>
    <t>КАМЕНИ ЕЛЕМЕНТИ - седишта трибина  58/50/18цм ,  ( Габро Јабланица)</t>
  </si>
  <si>
    <t>КАМЕНЕ ПЛОЧЕ 120/50/18цм ,  мали улази у атријум ( Габро Јабланица)</t>
  </si>
  <si>
    <t>П планирано =337.33 m, Ке1-Ке39</t>
  </si>
  <si>
    <t>П постојеће =337.33 m, Ке1-Ке39</t>
  </si>
  <si>
    <t>КАМЕНЕ  ПЛОЧЕ 60/50/15 цм  - елементи између жардињера     ( Габро Јабланица)</t>
  </si>
  <si>
    <t xml:space="preserve">П планирано =30 ком, К1-К17 </t>
  </si>
  <si>
    <t>П постојеће =30 ком , К1-К17</t>
  </si>
  <si>
    <t>КАМЕНЕ  ПЛОЧЕ 20/40/10 цм  - бордуре испод крајева редова трибина    ( Габро Јабланица)</t>
  </si>
  <si>
    <t>П постојеће =49 ком, Пм1-Пм 8</t>
  </si>
  <si>
    <t xml:space="preserve">ПОТПОРНИ ЗИДОВИ од камених коцки - ширина зида 2 реда, висина 3 реда       </t>
  </si>
  <si>
    <t>П постојеће = 189.22 m, з1-з41</t>
  </si>
  <si>
    <t>П постојеће =34.00 m, Лк1-Лк4</t>
  </si>
  <si>
    <t>П планирано =34.00 m, Лк1-Лк4</t>
  </si>
  <si>
    <t>РИГОЛ  у атријуму 40/40 цм  - плато      д=10 цм Габро Јабланица</t>
  </si>
  <si>
    <t>П планирано =156.10 m</t>
  </si>
  <si>
    <t>П постојеће =156.10 m, Р2-Р5</t>
  </si>
  <si>
    <t>МЕРМЕРНЕ ПЛОЧЕ 40/20/4 цм - беле, унутрашње бордуре стаза атријум   усвојена д=8 цм  ( Габро Јабланица)</t>
  </si>
  <si>
    <t>П планирано =28.40 m2, Мпм1</t>
  </si>
  <si>
    <t>П постојеће =28.40 m2, Мпм1</t>
  </si>
  <si>
    <t xml:space="preserve">ОБЛОГА СЕДИШТА И ЧЕЛА КЛУПА  од камених коцки испод полукружних клупа  
</t>
  </si>
  <si>
    <t>ЧЕОНА ОБЛОГА СЕДИШТА од камених коцки -  испод седишта атријума                ( Габро Јабланица)</t>
  </si>
  <si>
    <t>П планирано =337.33 m, Ке1-Ке39, обрачунато кроз ˩ елемент</t>
  </si>
  <si>
    <t xml:space="preserve"> СТЕПЕНИШТА АТРИЈУМ И ПОСТОЈЕЋА СТЕПЕНИШТА КА БУЛЕВАРУ КНЕЗА АЛЕКСАНДРА КАРАЂОРЂЕВИЋА</t>
  </si>
  <si>
    <t xml:space="preserve">СТЕПЕНИШТЕ 7, 8  и 9 унутрашње мале степенице у атрујум </t>
  </si>
  <si>
    <t>СТЕПЕНИШТЕ 5, 6 спољне велике степенице у атријум</t>
  </si>
  <si>
    <t xml:space="preserve">СТЕПЕНИШТЕ 10 и 11 према паркингу </t>
  </si>
  <si>
    <t>П планирано, Елемент 1- Елемент 8</t>
  </si>
  <si>
    <t>П постојеће, Елемент 1- Елемент 8</t>
  </si>
  <si>
    <t>ВЕРТИКАЛНИХ КАМЕНИХ ЕЛЕМЕНАТА    атријум     ( Габро Јабланица)</t>
  </si>
  <si>
    <t xml:space="preserve">Набавка, транспорт и уградња камених масива сложене обраде - тамно сиви гранит. Наплата по рачуну извођача
</t>
  </si>
  <si>
    <t>П планирано = П постојеће  , Kк1-Kк2, Mк1-Mк6, Лк1-Лк4, Вк1-Вк2</t>
  </si>
  <si>
    <t>СВИ ТИПОВИ КАМЕНИХ КЛУПА    ( Габро Јабланица)</t>
  </si>
  <si>
    <t xml:space="preserve">П постојеће =336.62 m2,  Сп1-Сп8 </t>
  </si>
  <si>
    <t>П постојеће = 429.84 m2, Кма7- Кма10 и Кма1 - Кма6</t>
  </si>
  <si>
    <t>Степениште на улазу у Музеј</t>
  </si>
  <si>
    <t>Степениште 1,2,3,4</t>
  </si>
  <si>
    <t>Постојеће</t>
  </si>
  <si>
    <t>Планирано</t>
  </si>
  <si>
    <t>Укупно чело степеништа, камене плоче 120/60/15 цм</t>
  </si>
  <si>
    <t>40.00</t>
  </si>
  <si>
    <t>10.00</t>
  </si>
  <si>
    <t>Укупно газиште степеништа, камене плоче 120/40/15 цм</t>
  </si>
  <si>
    <t>278.00</t>
  </si>
  <si>
    <t>268.00</t>
  </si>
  <si>
    <t>Укупно газиште степеништа, камене плоче 148/40/15 цм</t>
  </si>
  <si>
    <t>2.00</t>
  </si>
  <si>
    <t>Монтажа постојећих елемената РШ 50-75 цм помоћу машине са вакумом.</t>
  </si>
  <si>
    <t>Светла гранитна коцка цепана (9,5 цм- 9,5 цм)</t>
  </si>
  <si>
    <t>П планирано = 55.60 m2 + 3,268.13m2  Сгк12- Скг13; Сгк1- Сгк15</t>
  </si>
  <si>
    <t>П постојеће =58.33m2 + 3,350.72 m2, Сгк53- Скг54; Сгк1- Сгк52</t>
  </si>
  <si>
    <t>Тамна и розе гранитна коцка цепана ( 9,5-9,5 цм)</t>
  </si>
  <si>
    <t>П планирано = 307.65 m2+142.01 m2+232.90 m2, Тгк1; Тгк2-Тгк5; Тгк6-Тгк47</t>
  </si>
  <si>
    <t>П постојеће =458 m2+231.53 m2+51.27 m2, Тгк1-Тгк60; Тгк61-Тгк102, ргк1-ргк10</t>
  </si>
  <si>
    <t xml:space="preserve">КАМЕНИ ЕЛЕМЕНТИ  60/50 цм  - код степеница улаз у музеј        </t>
  </si>
  <si>
    <t>П планирано = 61.30 m, Кк1-Кк2</t>
  </si>
  <si>
    <t>П постојеће = 61.30 m,  Кк1-Кк2</t>
  </si>
  <si>
    <t xml:space="preserve">ЧЕОНА ОБЛОГА СЕДИШТА од камених коцки -  код степеница улаз у музеј      </t>
  </si>
  <si>
    <t>П постојеће = 60.94 m,  Кк1-Кк2</t>
  </si>
  <si>
    <t>ГРАНИТНЕ ПЛОЧЕ 40/20/4 цм  - сиве, рељефне    дијагонале плато,   усвојена д=8 цм Габро Јабланица</t>
  </si>
  <si>
    <t>П планирано =15.18 m2, Гп1-Гп6</t>
  </si>
  <si>
    <t>П постојеће = 15.19 m2, Гп1-Гп6</t>
  </si>
  <si>
    <t>МЕРМЕРНЕ ПЛОЧЕ 40/40/4 цм - беле, спољне бордуре стаза и платоа "хексагон",   усвојена д=8 цм</t>
  </si>
  <si>
    <t>kg</t>
  </si>
  <si>
    <t>m</t>
  </si>
  <si>
    <t>ПАРКОВСКЕ СТАЗЕ - EASY DRAIN</t>
  </si>
  <si>
    <t xml:space="preserve">АРХИТЕКТОНСКО ГРАЂЕВИНСКИ РАДОВИ </t>
  </si>
  <si>
    <t>СИВЕ ГРАНИТНЕ ПЛОЧЕ 40/40/5 cm (подести према Музеју) усвојена д=8 cm, Габро Јабланица 340,24m2, Црни гранит 10,80m2</t>
  </si>
  <si>
    <t>КАМЕН уместо камена ,,маће'' 40/20/6-4 cm горњи плато ''хексагон'', усвојена д=8 cm, Црни гранит N. azuro</t>
  </si>
  <si>
    <t>УКУПНО АРХИТЕКТОНСКО ГРАЂЕВИНСКИ РАДОВИ  - ПДВ 20 %</t>
  </si>
  <si>
    <t>АРХИТЕКТОНСКО ГРАЂЕВИНСКИ</t>
  </si>
  <si>
    <t>A</t>
  </si>
  <si>
    <t>Б</t>
  </si>
  <si>
    <t>Ц</t>
  </si>
  <si>
    <t>СПОЉНО УРЕЂЕЊЕ</t>
  </si>
  <si>
    <t>ЗАЛИВНИ СИСТЕМ</t>
  </si>
  <si>
    <t xml:space="preserve"> ЗБИРНА РЕКАПИТУЛАЦИЈА СВИХ РАДОВА  </t>
  </si>
  <si>
    <t>Преправка постојећих застора и бордура</t>
  </si>
  <si>
    <t>ПОТПОРНИ ЗИД СА ДРЕНАЖОМ</t>
  </si>
  <si>
    <t>ЧЕЛИЧНИ ГРАНИЧНИЦИ ЗА DRAIN LINE</t>
  </si>
  <si>
    <t>РИГОЛ 40/40цм - плато д=10цм Габро Јабланица</t>
  </si>
  <si>
    <t xml:space="preserve"> П планирано = 351,04 m2,  П1-П4 (340.24 m2) + Тп1-Тп4 (10.80m2)</t>
  </si>
  <si>
    <t>П планирано = 429.84 m2 Тп5-Тп10 + 10,80m2 Тп1-Тп4</t>
  </si>
  <si>
    <t>4/18</t>
  </si>
  <si>
    <t>4/19</t>
  </si>
  <si>
    <t>4/20</t>
  </si>
  <si>
    <t>4/21</t>
  </si>
  <si>
    <t>4/22</t>
  </si>
  <si>
    <t>4/23</t>
  </si>
  <si>
    <t>4/24</t>
  </si>
  <si>
    <t>4/25</t>
  </si>
  <si>
    <t>4/26</t>
  </si>
  <si>
    <t>4/27</t>
  </si>
  <si>
    <t>4/28</t>
  </si>
  <si>
    <t>4/29</t>
  </si>
  <si>
    <t>4/30</t>
  </si>
  <si>
    <t>4/31</t>
  </si>
  <si>
    <t>4/32</t>
  </si>
  <si>
    <t>4/33</t>
  </si>
  <si>
    <t>4/34</t>
  </si>
  <si>
    <t>4/35</t>
  </si>
  <si>
    <t>4/37</t>
  </si>
  <si>
    <t xml:space="preserve"> П планирано : дужина 60,00 м, висина 0,90-1,40 м</t>
  </si>
  <si>
    <t>4/38</t>
  </si>
  <si>
    <t>4/39</t>
  </si>
  <si>
    <t>4/40</t>
  </si>
  <si>
    <t>4/41</t>
  </si>
  <si>
    <t>4/42</t>
  </si>
  <si>
    <t>4/43</t>
  </si>
  <si>
    <t>4/44</t>
  </si>
  <si>
    <t>4/45</t>
  </si>
  <si>
    <t>4/46</t>
  </si>
  <si>
    <t>4/47</t>
  </si>
  <si>
    <t>4/48</t>
  </si>
  <si>
    <t>4/49</t>
  </si>
  <si>
    <t>4/50</t>
  </si>
  <si>
    <t>4/51</t>
  </si>
  <si>
    <t>4/52</t>
  </si>
  <si>
    <t>4/53</t>
  </si>
  <si>
    <t>4/54</t>
  </si>
  <si>
    <t>4/55</t>
  </si>
  <si>
    <t>4/56</t>
  </si>
  <si>
    <t>4/57</t>
  </si>
  <si>
    <t>4/58</t>
  </si>
  <si>
    <t>4/59</t>
  </si>
  <si>
    <t>4/60</t>
  </si>
  <si>
    <t>4/61</t>
  </si>
  <si>
    <t>4/62</t>
  </si>
  <si>
    <t>4/63</t>
  </si>
  <si>
    <t>4/64</t>
  </si>
  <si>
    <t>4/65</t>
  </si>
  <si>
    <t>4/66</t>
  </si>
  <si>
    <t>4/67</t>
  </si>
  <si>
    <t>4/68</t>
  </si>
  <si>
    <t>4/69</t>
  </si>
  <si>
    <t>4/70</t>
  </si>
  <si>
    <t>4/71</t>
  </si>
  <si>
    <t>4/72</t>
  </si>
  <si>
    <t>4/73</t>
  </si>
  <si>
    <t>4/74</t>
  </si>
  <si>
    <t>4/75</t>
  </si>
  <si>
    <t>4/76</t>
  </si>
  <si>
    <t>4/77</t>
  </si>
  <si>
    <t>4/78</t>
  </si>
  <si>
    <t>4/79</t>
  </si>
  <si>
    <t>4/80</t>
  </si>
  <si>
    <t>4/81</t>
  </si>
  <si>
    <t>4/82</t>
  </si>
  <si>
    <t>4/83</t>
  </si>
  <si>
    <t>4/84</t>
  </si>
  <si>
    <t>4/85</t>
  </si>
  <si>
    <t>4/86</t>
  </si>
  <si>
    <t>4/87</t>
  </si>
  <si>
    <t>4/88</t>
  </si>
  <si>
    <t>4/89</t>
  </si>
  <si>
    <t>4/90</t>
  </si>
  <si>
    <t>4/91</t>
  </si>
  <si>
    <t>4/92</t>
  </si>
  <si>
    <t>4/93</t>
  </si>
  <si>
    <t>4/94</t>
  </si>
  <si>
    <t>4/95</t>
  </si>
  <si>
    <t>4/96</t>
  </si>
  <si>
    <t>4/97</t>
  </si>
  <si>
    <t>4/98</t>
  </si>
  <si>
    <t>4/99</t>
  </si>
  <si>
    <t>4/100</t>
  </si>
  <si>
    <t>4/101</t>
  </si>
  <si>
    <t>4/102</t>
  </si>
  <si>
    <t>4/103</t>
  </si>
  <si>
    <t>4/104</t>
  </si>
  <si>
    <t>4/105</t>
  </si>
  <si>
    <t>4/106</t>
  </si>
  <si>
    <t>4/107</t>
  </si>
  <si>
    <t>4/108</t>
  </si>
  <si>
    <t>4/109</t>
  </si>
  <si>
    <t>4/110</t>
  </si>
  <si>
    <t>4/111</t>
  </si>
  <si>
    <t>4/112</t>
  </si>
  <si>
    <t>4/113</t>
  </si>
  <si>
    <t>4/114</t>
  </si>
  <si>
    <t>4/115</t>
  </si>
  <si>
    <t>4/116</t>
  </si>
  <si>
    <t>4/117</t>
  </si>
  <si>
    <t>4/118</t>
  </si>
  <si>
    <t>4/119</t>
  </si>
  <si>
    <t>4/120</t>
  </si>
  <si>
    <t>4/121</t>
  </si>
  <si>
    <t>4/122</t>
  </si>
  <si>
    <t>4/123</t>
  </si>
  <si>
    <t>4/124</t>
  </si>
  <si>
    <t>4/125</t>
  </si>
  <si>
    <t>4/126</t>
  </si>
  <si>
    <t>4/127</t>
  </si>
  <si>
    <t>4/128</t>
  </si>
  <si>
    <t>4/129</t>
  </si>
  <si>
    <t>4/130</t>
  </si>
  <si>
    <t>4/131</t>
  </si>
  <si>
    <t>4/132</t>
  </si>
  <si>
    <t>4/133</t>
  </si>
  <si>
    <t>4/134</t>
  </si>
  <si>
    <t>4/135</t>
  </si>
  <si>
    <t>4/136</t>
  </si>
  <si>
    <t>4/137</t>
  </si>
  <si>
    <t>4/138</t>
  </si>
  <si>
    <t>4/139</t>
  </si>
  <si>
    <t>4/140</t>
  </si>
  <si>
    <t>4/141</t>
  </si>
  <si>
    <t>4/142</t>
  </si>
  <si>
    <t>4/143</t>
  </si>
  <si>
    <t>4/144</t>
  </si>
  <si>
    <t>4/145</t>
  </si>
  <si>
    <t>4/146</t>
  </si>
  <si>
    <t>4/147</t>
  </si>
  <si>
    <t>4/148</t>
  </si>
  <si>
    <t>4/149</t>
  </si>
  <si>
    <t>4/150</t>
  </si>
  <si>
    <t>4/151</t>
  </si>
  <si>
    <t>4/152</t>
  </si>
  <si>
    <t>4/153</t>
  </si>
  <si>
    <t>4/154</t>
  </si>
  <si>
    <t>4/155</t>
  </si>
  <si>
    <t>4/156</t>
  </si>
  <si>
    <t>4/157</t>
  </si>
  <si>
    <t>4/158</t>
  </si>
  <si>
    <t>4/159</t>
  </si>
  <si>
    <t>4/160</t>
  </si>
  <si>
    <t>4/161</t>
  </si>
  <si>
    <t>4/162</t>
  </si>
  <si>
    <t>4/163</t>
  </si>
  <si>
    <t>4/164</t>
  </si>
  <si>
    <t>4/165</t>
  </si>
  <si>
    <t>4/166</t>
  </si>
  <si>
    <t>4/167</t>
  </si>
  <si>
    <t>4/168</t>
  </si>
  <si>
    <t>4/169</t>
  </si>
  <si>
    <t>4/170</t>
  </si>
  <si>
    <t>4/171</t>
  </si>
  <si>
    <t>4/172</t>
  </si>
  <si>
    <t>4/173</t>
  </si>
  <si>
    <t>4/174</t>
  </si>
  <si>
    <t>4/175</t>
  </si>
  <si>
    <t>4/176</t>
  </si>
  <si>
    <t>4/177</t>
  </si>
  <si>
    <t>4/178</t>
  </si>
  <si>
    <t>4/179</t>
  </si>
  <si>
    <t>4/180</t>
  </si>
  <si>
    <t>4/181</t>
  </si>
  <si>
    <t>ПОЈЕДИНАЧНА ВРЕДНОСТ РАДОВА БЕЗ ПДВ-а
 (од 1- 5)</t>
  </si>
  <si>
    <t>kom.</t>
  </si>
  <si>
    <t>УКУПНО ПРИПРЕМНИ РАДОВИ - грађевинска делатност (10%;20%)</t>
  </si>
  <si>
    <t>УКУПНО АРХИТЕКТОНСКО ГРАЂЕВИНСКИ РАДОВИ - комунална делатност</t>
  </si>
  <si>
    <t>УКУПНО АРХИТЕКТОНСКО ГРАЂЕВИНСКИ РАДОВИ - грађевинска делатност  (10%; 20%)</t>
  </si>
  <si>
    <t>4/182</t>
  </si>
  <si>
    <t>4/183</t>
  </si>
  <si>
    <t>4/184</t>
  </si>
  <si>
    <t>4/185</t>
  </si>
  <si>
    <t>4/186</t>
  </si>
  <si>
    <t>4/187</t>
  </si>
  <si>
    <t>4/188</t>
  </si>
  <si>
    <t>4/189</t>
  </si>
  <si>
    <t>4/190</t>
  </si>
  <si>
    <t>4/191</t>
  </si>
  <si>
    <t>m²</t>
  </si>
  <si>
    <t>комплет</t>
  </si>
  <si>
    <t>4/192</t>
  </si>
  <si>
    <t>4/193</t>
  </si>
  <si>
    <t>4/194</t>
  </si>
  <si>
    <t>4/195</t>
  </si>
  <si>
    <t>Набавка и постављање хидроизолације  на бази битуменских трака ( кондор) дебљине 5 мм, варењем пламеником на зид са битулитским премазом.  
60,00m x (1,15m + 1,10m )= 135,00m²</t>
  </si>
  <si>
    <t>П планирано = 445,90 m2, Мп1-Мп17</t>
  </si>
  <si>
    <t>П постојеће = 384.73 m2, Мп1-Мп13</t>
  </si>
  <si>
    <t>П планирано = 23,60 м, Кп1 - Кп11</t>
  </si>
  <si>
    <t>П постојеће = 23,60 м, Кп1 - Кп11</t>
  </si>
  <si>
    <t>П планирано =49 ком, Пм1-Пм 8</t>
  </si>
  <si>
    <t>НОВИ ЕЛЕМЕНТ ˩ зид З1-З41, Ке1 - Ке39</t>
  </si>
  <si>
    <t>доњи плато (Пл) код паркинга за аутобусе</t>
  </si>
  <si>
    <t>П планирано = 60,00м, Ксп1 - Ксп3</t>
  </si>
  <si>
    <t>П постојеће = 61,25м, Ксп1 - Ксп3</t>
  </si>
  <si>
    <t>4/196</t>
  </si>
  <si>
    <t>Набавка, транспорт и израда застора од црног гранита д=8, без урачунате подлоге и фуговања
Наплата по рачуну извођача.</t>
  </si>
  <si>
    <t>Набавка, транспорт и израда застора од црног гранита д=8, без урачунате подлоге и фуговања.
Наплата по рачуну извођача.</t>
  </si>
  <si>
    <t xml:space="preserve">Демонтажа елемената РШ 50-75 цм са одлагањем у кругу градилишта (рад машине са вакумом), као и чишћење и пескирање истих.
Наплата по рачуну извођача.
</t>
  </si>
  <si>
    <t>Обијање цементног малтера (са газишта и са чела бетонских степеника, трибина, поклопних плоча, клупа)
Наплата по рачуну извођача.</t>
  </si>
  <si>
    <t>Фуговање сложених елемената степеништа, трибина и ригола једнокомпонентном полиутеранском масом. Наплата по рачуну извођача.</t>
  </si>
  <si>
    <t xml:space="preserve">Фуговање сложених елемената степеништа, трибина и ригола једнокомпонентном полиутеранском масом.
 Наплата по рачуну извођача.
</t>
  </si>
  <si>
    <t>Фуговање сложених елемената степеништа, трибина и ригола  једнокомпонентном полиуретанском масом. 
Наплата по рачуну извођача.</t>
  </si>
  <si>
    <t>Фуговање сложених елемената степеништа, трибина и ригола  једнокомпонентном полиуретанском масом 
Наплата по рачуну извођача</t>
  </si>
  <si>
    <t>Монтажа постојећих елемената РШ 50-75 цм, помоћу машине са вакумом.
Наплата по рачуну извођача</t>
  </si>
  <si>
    <t>Демонтажа елемената РШ 50-75 цм са одлагањем у кругу градилишта (рад машине са вакумом),  као и чишћење и пескирање истих.
Наплата по рачуну извођача</t>
  </si>
  <si>
    <t>Монтажа постојећих елемената РШ 50-75 цм, помоћу машине са вакумом.
Наплата по рачуну извођа.
 Лк1-Лк4 = 34,00м</t>
  </si>
  <si>
    <t xml:space="preserve">Обијање цементног малтера ( са газишта и са чела бетонских степеника, трибина, поклопних плоча, клупа ) 
Наплата по рачуну извођа.
18м х 0,50м =9,00м2
</t>
  </si>
  <si>
    <t xml:space="preserve">Обијање цементног малтера ( са газишта и са чела бетонских степеника, трибина, поклопних плоча, клупа ) 
Наплата по рачуну извођа.
183,94м х 0,30м = 55,18м2
</t>
  </si>
  <si>
    <t xml:space="preserve"> П планирано = беле бордуре 40/40 д=8 цм, 1114,75м' ( Мп1-17), 40/20 д=8 цм ,142,00м' ( Мпм1)</t>
  </si>
  <si>
    <t xml:space="preserve"> П постојеће = беле бордуре  40/40 д=4 цм, 961,83 м' ( Мп1-13), 40/20 д=4 цм ,142,00м' ( Мпм1)</t>
  </si>
  <si>
    <t>Услуга испитивања камена и подлоге
ИМС-а
Наплата по рачуну извођача</t>
  </si>
  <si>
    <t>СТОПА ПДВ-а 
(општа стопа ПДВ-а 20% и посебна стопа ПДВ-а 10%)</t>
  </si>
  <si>
    <t xml:space="preserve">
Б) ОЗЕЛЕЊАВАЊЕ</t>
  </si>
  <si>
    <t>грађевинска делатност 
20%</t>
  </si>
  <si>
    <t>Ручно вађење пањева пречника до 26-50 cm, утовар и одвоз</t>
  </si>
  <si>
    <t>1/10</t>
  </si>
  <si>
    <t>1/11</t>
  </si>
  <si>
    <t>1/12</t>
  </si>
  <si>
    <t>1/13</t>
  </si>
  <si>
    <t>1/14</t>
  </si>
  <si>
    <t>1/15</t>
  </si>
  <si>
    <t>1/16</t>
  </si>
  <si>
    <t>1/17</t>
  </si>
  <si>
    <t>Израду, транспорт и уградњу металне заштитне око стабала током извођења радова</t>
  </si>
  <si>
    <t>m³</t>
  </si>
  <si>
    <t>3/6</t>
  </si>
  <si>
    <t>3/7</t>
  </si>
  <si>
    <t>Садња зимзеленог и листопадног шибља - транспорт и комплетна припрема површине за садњу, без набавке садница</t>
  </si>
  <si>
    <t>3/8</t>
  </si>
  <si>
    <t>3/9</t>
  </si>
  <si>
    <t>3/10</t>
  </si>
  <si>
    <t>3/11</t>
  </si>
  <si>
    <t>3/12</t>
  </si>
  <si>
    <r>
      <t xml:space="preserve">Садња перена и украсних трава - транспорт и комплетна припрема површине за садњу, без набавке перена
</t>
    </r>
    <r>
      <rPr>
        <sz val="11"/>
        <color theme="1"/>
        <rFont val="Arial"/>
        <family val="2"/>
      </rPr>
      <t/>
    </r>
  </si>
  <si>
    <t>3/13</t>
  </si>
  <si>
    <t>3/14</t>
  </si>
  <si>
    <t>3/15</t>
  </si>
  <si>
    <t>3/16</t>
  </si>
  <si>
    <t>3/17</t>
  </si>
  <si>
    <t>3/18</t>
  </si>
  <si>
    <t>3/19</t>
  </si>
  <si>
    <t>3/20</t>
  </si>
  <si>
    <t>3/21</t>
  </si>
  <si>
    <t>РАДОВИ ОЗЕЛЕЊАВАЊА</t>
  </si>
  <si>
    <t>УКУПНО РАДОВИ ОЗЕЛЕЊАВАЊА - ПДВ 20 %</t>
  </si>
  <si>
    <t>ДЕМОНТАЖА И РУШЕЊЕ</t>
  </si>
  <si>
    <t>УКУПНО - парковске стазе - EASY DRAIN</t>
  </si>
  <si>
    <t>УКУПНО - ригол 40/40 цм, плато</t>
  </si>
  <si>
    <t>УКУПНО - камене плоче 50/50/14 цм</t>
  </si>
  <si>
    <t>УКУПНО -облога седишта и чела клупа</t>
  </si>
  <si>
    <t>УКУПНО - камене сиве плоче 40/20/10 цм</t>
  </si>
  <si>
    <t>УКУПНО - камене плоче 120/50/18 цм</t>
  </si>
  <si>
    <t>УКУПНО - камени елементи - седишта трибина</t>
  </si>
  <si>
    <t>УКУПНО - камене плоче 60/50/15 цм</t>
  </si>
  <si>
    <t>УКУПНО - камене плоче 20/40/10 цм</t>
  </si>
  <si>
    <t>УКУПНО - потпорни зидови</t>
  </si>
  <si>
    <t>УКУПНО -ригол у атријуму</t>
  </si>
  <si>
    <t>УКУПНО - камене плоче 40/20/4 цм, беле</t>
  </si>
  <si>
    <t>УКУПНО - чеона облога седишта од камених коцки</t>
  </si>
  <si>
    <t>УКУПНО - степеништа, атријум и постојеће степеништа</t>
  </si>
  <si>
    <t>УКУПНО - степениште 7,8 и 9</t>
  </si>
  <si>
    <t>УКУПНО - степениште 10 и 11</t>
  </si>
  <si>
    <t>УКУПНО - вертикалних камених елемената атријум</t>
  </si>
  <si>
    <t>УКУПНО - сви типови камених клупа</t>
  </si>
  <si>
    <t xml:space="preserve">А) СПОЉНО УРЕЂЕЊЕ </t>
  </si>
  <si>
    <t xml:space="preserve">РЕКАПИТУЛАЦИЈА РАДОВА  </t>
  </si>
  <si>
    <t>Б) ОЗЕЛЕЊАВАЊЕ</t>
  </si>
  <si>
    <t>Б - ГРАЂЕВИНСКА ДЕЛАТНОСТ 
10%</t>
  </si>
  <si>
    <t>В - ГРАЂЕВИНСКА ДЕЛАТНОСТ 
20%</t>
  </si>
  <si>
    <t>УКУПНА ВРЕДНОСТ РАДОВА БЕЗ ПДВ-а (А+Б+В+Г)</t>
  </si>
  <si>
    <t>ИЗНОС ПРИПАДАЈУЋЕГ ПДВ-а  (стопа ПДВ-а на позицију I)</t>
  </si>
  <si>
    <t>СВЕГА: ВРЕДНОСТ РАДОВА СА ПРИПАДАЈУЋИМ ПДВ-ом (А+Б+В+Г)</t>
  </si>
  <si>
    <t>А) СПОЉНО УРЕЂЕЊЕ</t>
  </si>
  <si>
    <t>А-1</t>
  </si>
  <si>
    <t>А -2</t>
  </si>
  <si>
    <t>А - 3</t>
  </si>
  <si>
    <t>А-2</t>
  </si>
  <si>
    <t>А- 3</t>
  </si>
  <si>
    <t>А- 4</t>
  </si>
  <si>
    <t>А -5</t>
  </si>
  <si>
    <t>УКУПНО:- поправка постојећих застора и бордура</t>
  </si>
  <si>
    <t>УКУПНО: - потпорни зид са дренажом</t>
  </si>
  <si>
    <t>УКУПНО:- челични граничници за Drain line</t>
  </si>
  <si>
    <t xml:space="preserve">УКУПНО -сиве гранитне плоче 40/40/5 цм </t>
  </si>
  <si>
    <t>УКУПНО -камен уместо камена " маће "40/20/6-4 цм</t>
  </si>
  <si>
    <t>УКУПНО  -степенице на улазу у Музеј</t>
  </si>
  <si>
    <t>УКУПНО  - светла гранитна коцка цепана</t>
  </si>
  <si>
    <t>УКУПНО - тамна и розе гранитна коцка цепана</t>
  </si>
  <si>
    <t>УКУПНО - камени елементи 60/50 цм - код степеница улаз у Музеј</t>
  </si>
  <si>
    <t>УКУПНО -  гранитне плоче 40/20/4 цм сиве, рељефне</t>
  </si>
  <si>
    <t>УКУПНО -  мермерне плоче 40/40/4 цм беле, спољне бордуре</t>
  </si>
  <si>
    <t>УКУПНО -  нови елемент</t>
  </si>
  <si>
    <t>УКУПНО - доњи плато код паркинга за аутобусе</t>
  </si>
  <si>
    <t>А- 2</t>
  </si>
  <si>
    <t>А - 1</t>
  </si>
  <si>
    <t>А -1</t>
  </si>
  <si>
    <t>А - 4</t>
  </si>
  <si>
    <t>А - 5</t>
  </si>
  <si>
    <t>Б - 1</t>
  </si>
  <si>
    <t>Б - 2</t>
  </si>
  <si>
    <t>Б - 3</t>
  </si>
  <si>
    <t>Б -3</t>
  </si>
  <si>
    <t>грађевинска делатност 
10%</t>
  </si>
  <si>
    <t>Јед</t>
  </si>
  <si>
    <t>комунална
делатност 
10%</t>
  </si>
  <si>
    <t>грађевинска делатност 20%</t>
  </si>
  <si>
    <t>Ручно рушење чврстог застора са бетонском подлогом, утовар шута и одвоз на депонију даљине до 15 км., уз употребу компресора. Наплата по рачуну извођача.</t>
  </si>
  <si>
    <t>Сечење површина застора (асфалт, бетон, гума), у дубини слоја од 15-20 цм. Наплата по рачуну извођача.</t>
  </si>
  <si>
    <t xml:space="preserve">Геодетско снимање и израда топографског плана подземних инсталација.
</t>
  </si>
  <si>
    <t xml:space="preserve">Обележавање трасе подземних инсталација. 
</t>
  </si>
  <si>
    <t>Израда прикључка на постојећу градску мрежу</t>
  </si>
  <si>
    <t>1/18</t>
  </si>
  <si>
    <t>Прибављање услова за прикључење на БВК мрежу.               Наплаћиваће се по рачуну БВК.</t>
  </si>
  <si>
    <t>по 
рачуну</t>
  </si>
  <si>
    <t>1/19</t>
  </si>
  <si>
    <t xml:space="preserve">прибављање сагласности на прикључење на БВК мрежу. Наплаћиваће се по рачуну БВК  </t>
  </si>
  <si>
    <t>1/20</t>
  </si>
  <si>
    <t xml:space="preserve">накнада за учешће у прикључку ( трошкови прикључка ) на БВК мрежу.  Наплаћиваће се по рачуну БВК  </t>
  </si>
  <si>
    <t>1/21</t>
  </si>
  <si>
    <t>Мерење притиска и протицаја воде</t>
  </si>
  <si>
    <t>1/22</t>
  </si>
  <si>
    <t xml:space="preserve">Израда водомерног шахта са водомерном опремом и алуминијумским шахт поклопцем за изпуну материјалом од застора </t>
  </si>
  <si>
    <t>1/23</t>
  </si>
  <si>
    <t>1/24</t>
  </si>
  <si>
    <t xml:space="preserve">Набавка, транспорт и постављање цевне инсталације од ПП цеви 1" ПЕ32 </t>
  </si>
  <si>
    <t>1/25</t>
  </si>
  <si>
    <t>Набавка, транспорт и постављање цевне инсталације од ПП цеви 5/4 " ПЕ40</t>
  </si>
  <si>
    <t>1/26</t>
  </si>
  <si>
    <t>набавка, транспорт и постављање цевне инсталације од ПП цеви 6/4 " ПЕ50</t>
  </si>
  <si>
    <t>1/27</t>
  </si>
  <si>
    <t>Набавка, транспорт и постављање цевне инсталације од ПП цеви 2 " ПЕ63</t>
  </si>
  <si>
    <t>1/28</t>
  </si>
  <si>
    <t xml:space="preserve">Набавка, транспорт и монтажа ПВЦ обујмице на окитен цреву са ребрастим коленом  спољни навој. Обујмица 32мм на 3/4 "
</t>
  </si>
  <si>
    <t>1/29</t>
  </si>
  <si>
    <t>Набавка, транспорт и монтажа ПВЦ обујмице на окитен цреву са ребрастим коленом  спољни навој . Обујмица 32мм на 1/2"</t>
  </si>
  <si>
    <t>1/30</t>
  </si>
  <si>
    <t>набавка, транспорт и уградња распрскивача од 1/2"</t>
  </si>
  <si>
    <t>1/31</t>
  </si>
  <si>
    <t>Набавка, транспорт и уградња NODE 100</t>
  </si>
  <si>
    <t>1/32</t>
  </si>
  <si>
    <t>Набавка, транспорт и уградња NODE 200</t>
  </si>
  <si>
    <t>1/33</t>
  </si>
  <si>
    <t>Набавка, транспорт и уградња NODE 400</t>
  </si>
  <si>
    <t>1/34</t>
  </si>
  <si>
    <t>Набавка, транспорт и уградња NODE 600</t>
  </si>
  <si>
    <t>1/35</t>
  </si>
  <si>
    <t>Набавка, транспорт уградња електровентила од 2"</t>
  </si>
  <si>
    <t>1/36</t>
  </si>
  <si>
    <t>Набавка, транспорт уградња електровентила од 6/4"</t>
  </si>
  <si>
    <t>1/37</t>
  </si>
  <si>
    <t>Набавка, транспорт и уградња PGV-100 од 1"</t>
  </si>
  <si>
    <t>1/38</t>
  </si>
  <si>
    <t xml:space="preserve">Набавка, транспорт и уградња соленоида 9 V
</t>
  </si>
  <si>
    <t>1/39</t>
  </si>
  <si>
    <t xml:space="preserve">Набавка, транспорт и уградња црева у систему кап по кап - подземно
</t>
  </si>
  <si>
    <t>1/40</t>
  </si>
  <si>
    <t>Набавка, транспорт  и уградња црева на надземно наводњавање "кап по кап"</t>
  </si>
  <si>
    <t>1/41</t>
  </si>
  <si>
    <t>Набавка, транспорт и уградња регулатора притиска ACCU-SYNC 1,4 - 7 bara</t>
  </si>
  <si>
    <t>1/42</t>
  </si>
  <si>
    <t>Набавка, транспорт и уградња  компресионе славине 32х1 ``</t>
  </si>
  <si>
    <t>1/43</t>
  </si>
  <si>
    <t>koм</t>
  </si>
  <si>
    <t>1/44</t>
  </si>
  <si>
    <t xml:space="preserve">Набавка, транспорт и постављање силиконског споја на инпулсивним кабловима у шахту. 
</t>
  </si>
  <si>
    <t>1/45</t>
  </si>
  <si>
    <t>Набавка, транспорт и уградња баштенског шахта - MINI</t>
  </si>
  <si>
    <t>1/46</t>
  </si>
  <si>
    <t>Набавка, транспорт и уградња  баштенског шахта - STANDARD</t>
  </si>
  <si>
    <t>1/47</t>
  </si>
  <si>
    <t>Набавка, транспорт  и уградња пластичног баштенског шахта - YUMBO</t>
  </si>
  <si>
    <t>1/48</t>
  </si>
  <si>
    <t>1/49</t>
  </si>
  <si>
    <t>Набавка, транспорт и уградња канализационе цеви 110 SN8</t>
  </si>
  <si>
    <t>1/50</t>
  </si>
  <si>
    <t>Набавка, транспорт и монтажа сензора за кишу са повезивањем на програматор</t>
  </si>
  <si>
    <t>1/51</t>
  </si>
  <si>
    <t>Набавка, транспорт и уградња баштенског хидранта са фитингом 5/4"</t>
  </si>
  <si>
    <t>1/52</t>
  </si>
  <si>
    <t>Набавка, транспорт и уградња ливено гвоздене хидрантске капе</t>
  </si>
  <si>
    <t>1/53</t>
  </si>
  <si>
    <t>демонтажа баштенских хидраната од 6/4 '' и 5/4 ''</t>
  </si>
  <si>
    <t>1/54</t>
  </si>
  <si>
    <t>демонтажа ливено гвоздене хидрантске капе</t>
  </si>
  <si>
    <t>1/55</t>
  </si>
  <si>
    <t xml:space="preserve">Испирање и испитивање заливне мреже.
</t>
  </si>
  <si>
    <t>1/56</t>
  </si>
  <si>
    <t>по рачуну</t>
  </si>
  <si>
    <t>Испирање канализационе мреже</t>
  </si>
  <si>
    <t>1/57</t>
  </si>
  <si>
    <t xml:space="preserve">Пуштање у рад заливног система по зони </t>
  </si>
  <si>
    <t>ком.</t>
  </si>
  <si>
    <t>УКУПНО АУТОМАТСКИ ЗАЛИВНИ СИСТЕМ- ПДВ 20 %</t>
  </si>
  <si>
    <t xml:space="preserve">
Ц) ЗАЛИВНИ СИСТЕМ</t>
  </si>
  <si>
    <t>Ц -1</t>
  </si>
  <si>
    <t>В- ГРАЂЕВИНСКА ДЕЛАТНОСТ - 20%</t>
  </si>
  <si>
    <t>АУТОМАТСКИ ЗАЛИВНИ СИСТЕМ</t>
  </si>
  <si>
    <t xml:space="preserve">ПОЈЕДИНАЧНА ВРЕДНОСТ РАДОВА БЕЗ ПДВ-а
</t>
  </si>
  <si>
    <t>Ц) ЗАЛИВНИ СИСТЕМ</t>
  </si>
  <si>
    <t>НАПОМЕНА : Укупан износ ПДВ-а за услуге из области грађевинарства износи:</t>
  </si>
  <si>
    <t>Д ) ЈАВНА РАСВЕТА</t>
  </si>
  <si>
    <t>НАБАВКА, ТРАНСПОРТ И УГРАДЊА ЕНЕРГЕТСКИХ ЦЕВИ СА ПРАТЕЋИМ МАТЕРИЈАЛОМ</t>
  </si>
  <si>
    <t>УКУПНО НАБАВКА, ТРАНСПОРТ И УГРАДЊА ЕНЕРГЕТСКИХ ЦЕВИ СА ПРАТЕЋИМ МАТЕРИЈАЛОМ - комунална делатност</t>
  </si>
  <si>
    <t>УКУПНО НАБАВКА, ТРАНСПОРТ И УГРАДЊА ЕНЕРГЕТСКИХ ЦЕВИ СА ПРАТЕЋИМ МАТЕРИЈАЛОМ - грађевинска делатност (10%;20%)</t>
  </si>
  <si>
    <t>УКУПНО НАБАВКА, ТРАНСПОРТ И УГРАДЊА ЕНЕРГЕТСКИХ ЦЕВИ СА ПРАТЕЋИМ МАТЕРИЈАЛОМ - ПДВ 20 %</t>
  </si>
  <si>
    <t>НАБАВКА, ТРАНСПОРТ, ПОЛАГАЊЕ И УВЛАЧЕЊЕ КАБЛОВА ЗА НАПАЈАЊЕ ЈАВНОГ ОСВЕТЉЕЊА</t>
  </si>
  <si>
    <t>Набавка, транспорт и полагање кабла
PP-007А 4x4 mm²</t>
  </si>
  <si>
    <t>Набавка, транспорт и полагање кабла
PP-007А 3x2,5 mm²</t>
  </si>
  <si>
    <t>Увлачење каблова кроз стубове и монтажно повезивање</t>
  </si>
  <si>
    <t>УКУПНО НАБАВКА, ТРАНСПОРТ, ПОЛАГАЊЕ И УВЛАЧЕЊЕ КАБЛОВА ЗА НАПАЈАЊЕ ЈАВНОГ ОСВЕТЉЕЊА - комунална делатност</t>
  </si>
  <si>
    <t>УКУПНО НАБАВКА, ТРАНСПОРТ, ПОЛАГАЊЕ И УВЛАЧЕЊЕ КАБЛОВА ЗА НАПАЈАЊЕ ЈАВНОГ ОСВЕТЉЕЊА - грађевинска делатност (10%; 20%)</t>
  </si>
  <si>
    <t>УКУПНО НАБАВКА, ТРАНСПОРТ, ПОЛАГАЊЕ И УВЛАЧЕЊЕ КАБЛОВА ЗА НАПАЈАЊЕ ЈАВНОГ ОСВЕТЉЕЊА - ПДВ 20 %</t>
  </si>
  <si>
    <t>НАБАВКА, ТРАНСПОРТ И УГРАДЊА FeZn ТРАКЕ И Cu УЖЕТА</t>
  </si>
  <si>
    <t>Набавка, транспорт и уградња упозоравајуће траке</t>
  </si>
  <si>
    <t>кг</t>
  </si>
  <si>
    <t>Израда система уземљења са FeZn траком 25х4 mm</t>
  </si>
  <si>
    <t>УКУПНО НАБАВКА, ТРАНСПОРТ И УГРАДЊА FeZn ТРАКЕ И Cu УЖЕТА - комунална делатност</t>
  </si>
  <si>
    <t>УКУПНО НАБАВКА, ТРАНСПОРТ И УГРАДЊА FeZn ТРАКЕ И Cu УЖЕТА - грађевинска делатност (10%; 20%)</t>
  </si>
  <si>
    <t>УКУПНО НАБАВКА, ТРАНСПОРТ И УГРАДЊА FeZn ТРАКЕ И Cu УЖЕТА - ПДВ 20 %</t>
  </si>
  <si>
    <t>НАБАВКА, ТРАНСПОРТ И МОНТАЖА КАБЛОВСКОГ ПРИБОРА</t>
  </si>
  <si>
    <t>Набавка, транспорт и монтажа кабловских папучица CU 16/8</t>
  </si>
  <si>
    <t>Набавка, транспорт и монтажа кабловских папучица CU 35/9</t>
  </si>
  <si>
    <t>Набавка, транспорт и монтажа кабловских папучица ALCU 25/10</t>
  </si>
  <si>
    <t>Израда кабловске завршнице</t>
  </si>
  <si>
    <t>Набавка, транспорт и монтажа клеме 4 mm² / 2х3Р дупле + коц</t>
  </si>
  <si>
    <t>Набавка, транспорт и монтажа изолир траке PVC 10m</t>
  </si>
  <si>
    <t>УКУПНО НАБАВКА, ТРАНСПОРТ И МОНТАЖА КАБЛОВСКОГ ПРИБОРА - комунална делатност</t>
  </si>
  <si>
    <t>УКУПНО НАБАВКА, ТРАНСПОРТ И МОНТАЖА КАБЛОВСКОГ ПРИБОРА - грађевинска делатност  (10%; 20%)</t>
  </si>
  <si>
    <t>УКУПНО НАБАВКА, ТРАНСПОРТ И МОНТАЖА КАБЛОВСКОГ ПРИБОРА  - ПДВ 20 %</t>
  </si>
  <si>
    <t>НАБАВКА, ТРАНСПОРТ И МОНТАЖА РАЗВОДНЕ ОПРЕМЕ И РАЗВОДНИХ ОРМАНА</t>
  </si>
  <si>
    <t>Набавка, транспорт и монтажа разводног ормана РОП 6Р</t>
  </si>
  <si>
    <t>Набавка, транспорт и монтажа разводне кутије OG 150x110</t>
  </si>
  <si>
    <t>Набавка, транспорт и монтажа разводне плочице за стуб РРО-V/4</t>
  </si>
  <si>
    <t>Набавка, транспорт и монтажа разводне плочице за стуб РРО-4</t>
  </si>
  <si>
    <t>УКУПНО НАБАВКА, ТРАНСПОРТ И МОНТАЖА РАЗВОДНЕ ОПРЕМЕ И РАЗВОДНИХ ОРМАНА - комунална делатност</t>
  </si>
  <si>
    <t>УКУПНО НАБАВКА, ТРАНСПОРТ И МОНТАЖА РАЗВОДНЕ ОПРЕМЕ И РАЗВОДНИХ ОРМАНА - грађевинска делатност (10%; 20%)</t>
  </si>
  <si>
    <t>УКУПНО НАБАВКА, ТРАНСПОРТ И МОНТАЖА РАЗВОДНЕ ОПРЕМЕ И РАЗВОДНИХ ОРМАНА - ПДВ 20 %</t>
  </si>
  <si>
    <t>НАБАВКА, ТРАНСПОРТ И МОНТАЖА СТУБОВА, СВЕТИЉКИ И ОПРЕМЕ</t>
  </si>
  <si>
    <t>6/1</t>
  </si>
  <si>
    <t>Набавка, транспорт и монтажа светиљке за парковско осветљење тип BEGA 84093K3 или слично</t>
  </si>
  <si>
    <t>6/2</t>
  </si>
  <si>
    <t>Набавка, транспорт и монтажа светиљке за осветљење око фонтане тип BEGA 84103K3 или слично</t>
  </si>
  <si>
    <t>6/3</t>
  </si>
  <si>
    <t>Набавка, транспорт и монтажа светиљке уличног осветљења тип BEGA 84407K3 или слично</t>
  </si>
  <si>
    <t>6/4</t>
  </si>
  <si>
    <t>Набавка, транспорт и монтажа уградне подне светиљке за осветљење јарбола  тип BEGA 84265K3 или слично</t>
  </si>
  <si>
    <t>6/5</t>
  </si>
  <si>
    <t>Набавка, транспорт и монтажа уградне подне светиљке за парковско осветљење и осветљење бисте тип BEGA 84266K3 или слично</t>
  </si>
  <si>
    <t>6/6</t>
  </si>
  <si>
    <t>Набавка, транспорт и монтажа уградне подне светиљке за индиректно осветљење мобилијара тип BEGA 88673K3 или слично</t>
  </si>
  <si>
    <t>6/7</t>
  </si>
  <si>
    <t>Набавка, транспорт и монтажа уградне подне линијске светиљке за осветљење потпорног зида тип BEGA 77002K27 или слично</t>
  </si>
  <si>
    <t>6/8</t>
  </si>
  <si>
    <t>Набавка, транспорт и монтажа алуминијумског стуба типа BEGA 70723 или слично</t>
  </si>
  <si>
    <t>6/9</t>
  </si>
  <si>
    <t>Набавка, транспорт и монтажа алуминијумског стуба типа BEGA 70904 или слично</t>
  </si>
  <si>
    <t>6/10</t>
  </si>
  <si>
    <t>Набавка, транспорт и монтажа ниско парковског стубног осветљења тип BEGA 84463К3 Bollard или слично</t>
  </si>
  <si>
    <t>6/11</t>
  </si>
  <si>
    <t>Набавка, транспорт и монтажа подземне разводне кутије са 7 кабловских улаза  тип BEGA 70730 или слично</t>
  </si>
  <si>
    <t>6/12</t>
  </si>
  <si>
    <t>Набавка, транспорт и монтажа напајања за ЛЕД траку</t>
  </si>
  <si>
    <t>6/13</t>
  </si>
  <si>
    <t>Набавка, транспорт и монтажа стуба јарбола - висине 6м</t>
  </si>
  <si>
    <t>6/14</t>
  </si>
  <si>
    <t>6/15</t>
  </si>
  <si>
    <t>Набавка, транспорт и уградња украсног комада 60х60х3</t>
  </si>
  <si>
    <t>УКУПНО НАБАВКА, ТРАНСПОРТ И МОНТАЖА СТУБОВА, СВЕТИЉКИ И ОПРЕМЕ - комунална делатност</t>
  </si>
  <si>
    <t>УКУПНО НАБАВКА, ТРАНСПОРТ И МОНТАЖА СТУБОВА, СВЕТИЉКИ И ОПРЕМЕ - грађевинска делатност (10%; 20%)</t>
  </si>
  <si>
    <t>УКУПНО НАБАВКА, ТРАНСПОРТ И МОНТАЖА СТУБОВА, СВЕТИЉКИ И ОПРЕМЕ - ПДВ 20 %</t>
  </si>
  <si>
    <t>ГЕОДЕТСКИ РАДОВИ, ИСПИТИВАЊА, МЕРЕЊА И ТЕХ. ДОКУМЕНТАЦИЈА</t>
  </si>
  <si>
    <t>7/1</t>
  </si>
  <si>
    <t>Снимање изведених стубова јавног осветљења</t>
  </si>
  <si>
    <t>7/2</t>
  </si>
  <si>
    <t>Снимање кабловског вода</t>
  </si>
  <si>
    <t>7/3</t>
  </si>
  <si>
    <t>Пријава геодетских радова RGZ и израда геодетских елабората</t>
  </si>
  <si>
    <t>7/4</t>
  </si>
  <si>
    <t>Испитивање и мерење импедансе петље квара</t>
  </si>
  <si>
    <t>7/5</t>
  </si>
  <si>
    <t>Провера изједначавања потенцијала стуба јавног осветљења</t>
  </si>
  <si>
    <t>7/6</t>
  </si>
  <si>
    <t>Укњижба јавне расвете са таксама уз прибављање решења о укњижби</t>
  </si>
  <si>
    <t>УКУПНО ГЕОДЕТСКИ РАДОВИ, ИСПИТИВАЊА, МЕРЕЊА И ТЕХ. ДОКУМЕНТАЦИЈА - комунална делатност</t>
  </si>
  <si>
    <t>УКУПНО ГЕОДЕТСКИ РАДОВИ, ИСПИТИВАЊА, МЕРЕЊА И ТЕХ. ДОКУМЕНТАЦИЈА - грађевинска делатност (10%; 20%)</t>
  </si>
  <si>
    <t>УКУПНО ГЕОДЕТСКИ РАДОВИ, ИСПИТИВАЊА, МЕРЕЊА И ТЕХ. ДОКУМЕНТАЦИЈА - ПДВ 20 %</t>
  </si>
  <si>
    <t>ДЕМОНТАЖНИ РАДОВИ</t>
  </si>
  <si>
    <t>8/1</t>
  </si>
  <si>
    <t>Демонтажни радови постојећег јавног осветљења - стубови јавне расвете</t>
  </si>
  <si>
    <t>8/2</t>
  </si>
  <si>
    <t>емонтажни радови постојећег јавног осветљења - светиљки</t>
  </si>
  <si>
    <t>УКУПНО ДЕМОНТАЖНИ РАДОВИ - комунална делатност</t>
  </si>
  <si>
    <t>УКУПНО ДЕМОНТАЖНИ РАДОВИ - грађевинска делатност (10%; 20%)</t>
  </si>
  <si>
    <t>УКУПНО ДЕМОНТАЖНИ РАДОВИ - ПДВ 20 %</t>
  </si>
  <si>
    <t>ГРАЂЕВИНСКИ РАДОВИ (РУШЕЊЕ, ЗЕМЉАНИ И БЕТОНСКИ) НА ТРАСИ ЈАВНОГ ОСВЕТЉЕЊА</t>
  </si>
  <si>
    <t>9/1</t>
  </si>
  <si>
    <t>Машински ископ за темеље и каналске ровове са утоваром у возило и одвозом на депонију до 15км и затрпавање рова 0,40х0,80m у земљишту III категорије</t>
  </si>
  <si>
    <t>9/2</t>
  </si>
  <si>
    <t>Ручни ископ земље за темеље и каналске ровове са утоваром у возило и одвозом на депонију до 15км и затрпавање рова 0,40х0,80m у земљишту III категорије</t>
  </si>
  <si>
    <t>9/3</t>
  </si>
  <si>
    <t>Машинско рушење темеља, зидова свих врста и степеништа, утовар шута и одвоз на депонију даљине до 15км</t>
  </si>
  <si>
    <t>9/4</t>
  </si>
  <si>
    <t>Сечење површина застора (асфалт, бетон, гума) у дубини слоја 5-6цм</t>
  </si>
  <si>
    <t>9/5</t>
  </si>
  <si>
    <t>Подбушивање машинским путем испод коловозних конструкција за израду прикључака</t>
  </si>
  <si>
    <t>9/6</t>
  </si>
  <si>
    <t>Израда подлоге од шљунковито песковитог материјала са ручним разастирањем и ваљањем</t>
  </si>
  <si>
    <t>9/7</t>
  </si>
  <si>
    <t>Бетонирање темеља од армираног бетона МБ30 у глаткој оплати</t>
  </si>
  <si>
    <t>9/8</t>
  </si>
  <si>
    <t>Израда подлоге од мршавог бетона МБ20</t>
  </si>
  <si>
    <t>УКУПНО ГРАЂЕВИНСКИ РАДОВИ (РУШЕЊЕ, ЗЕМЉАНИ И БЕТОНСКИ) НА ТРАСИ ЈАВНОГ ОСВЕТЉЕЊА - комунална делатност</t>
  </si>
  <si>
    <t>УКУПНО ГРАЂЕВИНСКИ РАДОВИ (РУШЕЊЕ, ЗЕМЉАНИ И БЕТОНСКИ) НА ТРАСИ ЈАВНОГ ОСВЕТЉЕЊА - грађевинска делатност (10%; 20%)</t>
  </si>
  <si>
    <t>УКУПНО ГРАЂЕВИНСКИ РАДОВИ (РУШЕЊЕ, ЗЕМЉАНИ И БЕТОНСКИ) НА ТРАСИ ЈАВНОГ ОСВЕТЉЕЊА - ПДВ 20 %</t>
  </si>
  <si>
    <t>Д - 1</t>
  </si>
  <si>
    <t>Д - 2</t>
  </si>
  <si>
    <t>Д - 3</t>
  </si>
  <si>
    <t>Д - 4</t>
  </si>
  <si>
    <t>Д - 5</t>
  </si>
  <si>
    <t>Д - 6</t>
  </si>
  <si>
    <t>Уградња анкера пре бетонирања стуба</t>
  </si>
  <si>
    <t>Д - 7</t>
  </si>
  <si>
    <t>Д -7</t>
  </si>
  <si>
    <t>Д - 8</t>
  </si>
  <si>
    <t>Д -8</t>
  </si>
  <si>
    <t>Д - 9</t>
  </si>
  <si>
    <t>Д -9</t>
  </si>
  <si>
    <t>Д) ЈАВНА РАСВЕТА</t>
  </si>
  <si>
    <t>УГРАДЊА ЕНЕРГЕТСКИХ ЦЕВИ</t>
  </si>
  <si>
    <t>УГРАДЊА ЕНЕРГЕТСКИ Х КАБЛОВА</t>
  </si>
  <si>
    <t>УГРАДЊА FezN  ТРАКЕ и Cu УЖЕТА</t>
  </si>
  <si>
    <t>МОНТАЖА КАБЛОВСКОГ ПРИБОРА</t>
  </si>
  <si>
    <t>МОНТАЖА РАЗВОДНЕ ОПРЕМЕ И ОРМАНА</t>
  </si>
  <si>
    <t>МОНТАЖА СТУБОВА, СВЕТИЉКИ И ОПРЕМЕ</t>
  </si>
  <si>
    <t>ГЕОДЕТСКИ РАДОВИ , ИСПИТИВАЊА И МЕРЕЊА</t>
  </si>
  <si>
    <t>ГРАЂЕВИНСКИ РАДОВИ</t>
  </si>
  <si>
    <t>Д</t>
  </si>
  <si>
    <t>ЈАВНА РАСВЕТА</t>
  </si>
  <si>
    <t>3/22</t>
  </si>
  <si>
    <t>3/23</t>
  </si>
  <si>
    <t>ПОЈЕДИНАЧНА ВРЕДНОСТ РАДОВА БЕЗ ПДВ-а
 (од А- Д)</t>
  </si>
  <si>
    <t>ПОЈЕДИНАЧНА ВРЕДНОСТ РАДОВА БЕЗ ПДВ-а
 (од 1- 9)</t>
  </si>
  <si>
    <t xml:space="preserve">ЗЕМЉАНИ РАДОВИ </t>
  </si>
  <si>
    <t xml:space="preserve">Израда супстрата (мешавина: 30% баштенска земља, 30% песка фракција 2, 40% хумус) и уградња у садну јаму
-За испуну жардињерау оквиру амфитеатра у слоју 70cm. Насипање вршити у слојевима са заливањем ради слегања, на слоју дренажног материјала.
56,25 x 0,7m= 39,37m³
</t>
  </si>
  <si>
    <t xml:space="preserve">Транспорт, садња школованих дрворедних садница (4 пута школоване, обим стабла 20/25, 25/30, 30/35цм, висина од бусена до развођа круне минимум 2м, дим. бусена 60-110цм), са ископом јама, заменом загађене земље, корелацијом, бандажирањем и заливањем, без набавке садница.
</t>
  </si>
  <si>
    <r>
      <t xml:space="preserve">демонтажа бетонских клупа са наслоном, утовар и одвоз
</t>
    </r>
    <r>
      <rPr>
        <i/>
        <sz val="12"/>
        <rFont val="Arial"/>
        <family val="2"/>
        <charset val="238"/>
      </rPr>
      <t/>
    </r>
  </si>
  <si>
    <r>
      <t xml:space="preserve">демонтажа бетонских клупа без наслона, утовар и одвоз
</t>
    </r>
    <r>
      <rPr>
        <i/>
        <sz val="12"/>
        <rFont val="Arial"/>
        <family val="2"/>
        <charset val="238"/>
      </rPr>
      <t/>
    </r>
  </si>
  <si>
    <t xml:space="preserve"> Набавка транспорт и монтажа ПВЦ  ревизионог продора пречника 110мм - SN 8.
100m'</t>
  </si>
  <si>
    <t>Машински ископ набијене подлоге од шљунковито - песковитог материјала испод оштећеног застора са утоваром и одвозом на депонију до 15 км. Наплата по рачуну извођача.
347,42m² x 0,20m'= 69,48m³
Укупно: 69,48m³</t>
  </si>
  <si>
    <t>Планирање и ваљање постељице. Наплата по рачуну извођача.
351,04m²
Укупно: 351,04m²</t>
  </si>
  <si>
    <t>Израда подлоге од  армираног бетона МБ 30 са додатком адитива, мрежом Q188. Наплата по рачуну извођача.
351,04m² x 0,10m'=35,10m³
Укупно: 35,10m³</t>
  </si>
  <si>
    <t xml:space="preserve">Израда подлоге за монтажу камених застора - подлога од цементног малтера, д= 4-6 цм.  Наплата по рачуну извођача.
351,04m² 
Укупно: 351,04m² </t>
  </si>
  <si>
    <t xml:space="preserve">Набавка, транспорт и израда застора од тамно сивог гранита, дебљине 8 цм, без урачунате подлоге и без фуговања. Наплата по рачуну извођача.
340,24m² 
Укупно: 340,24m² </t>
  </si>
  <si>
    <t xml:space="preserve">Фуговање камених застора индустријском масом на бази цемента. Наплата по рачуну извођача.
351,04m² 
Укупно: 340,24m² </t>
  </si>
  <si>
    <t>Ручно рушење застора од плоча, на подлози од цементног малтера 3 цм, са утоваром и одвозом шута на депонију даљине до 15 км. Наплата по рачуну извођача.
429,87 m² x 0,12 m' = 51,58 m³
Укупно: 51,58 m³</t>
  </si>
  <si>
    <t xml:space="preserve">Израда подлоге за монтажу камених застора - подлога од цементног малтера, д= 4-6 цм.  Наплата по рачуну извођача.
429,87 m² 
Укупно: 429,87 m² </t>
  </si>
  <si>
    <t xml:space="preserve">Фуговање камених застора индустријском масом на бази цемента. Наплата по рачуну извођача.
429,87 m² 
Укупно: 429,87 m² </t>
  </si>
  <si>
    <t xml:space="preserve">Израда подлоге за монтажу камених застора - подлога од цементног малтера, д= 4-6 цм.  Наплата по рачуну извођача.
</t>
  </si>
  <si>
    <t xml:space="preserve">Поправка оштећених бетонских површина модификованим полимер цементним малтерима - дебљине слоја до 10мм. Наплата по рачуну извођача.
</t>
  </si>
  <si>
    <t xml:space="preserve">Набавка, транспорт и уградња камених масива сложене обраде - тамно сиви гранит. Наплата по рачуну извођача.
10ком. x 1,20m x 0,40m x 0,15m
</t>
  </si>
  <si>
    <t xml:space="preserve">Машински ископ набијене подлоге од шљунковито - песковитог материјала испод оштећеног застора са утоваром и одвозом на депонију до 15 км. Наплата по рачуну извођача.
постојеће стазе Сгк17 и Сгк18
(112,30m² + 113,70m²) x 0,15m'= 33,90m³  део постојећих стаза од камене коцке и белих бордура
- два крака незавршених стаза  према зеленим површинама 
(21,00м х 4,00м) х 2 ком х 0,10м = 16,80m³
- четири полукруга код лучних клупа
10,00м2 х 4 ком х 0,10м = 4,00m³
- део стазе од степеница код доњег платоа до 3,00 од нове регулације потпорног зида са обе стране
(9,00м х 5,0м) х 2 ком х 0,10м = 9,00m³
укупно 63,70m³
</t>
  </si>
  <si>
    <t xml:space="preserve">Израда подлоге за монтажу камених застора - подлога од цементног малтера, д= 4-6 цм.  Наплата по рачуну извођача.
3 323,73m² 
Укупно: 3 323,73m² </t>
  </si>
  <si>
    <t xml:space="preserve">Набавка, транспорт и уградња гранитне коцке од светло сивог гранита, дим. 10/10/10 цм - 4 стране резане, 2 цепане. Наплата по рачуну.
3 318,50m² 
Укупно: 3 318,50m² </t>
  </si>
  <si>
    <t xml:space="preserve">Фуговање камених застора индустријском масом на бази цемента. Наплата по рачуну извођача.
3 318,50m² 
Укупно: 3 318,50m² </t>
  </si>
  <si>
    <t xml:space="preserve">Фуговање камених застора цементним малтером. Наплата по рачуну извођача.
410,030m² 
Укупно: 410,03m² </t>
  </si>
  <si>
    <t xml:space="preserve">Прање површине застора перачем ( водом под високим притиском). Наплата по рачуну извођача.
307,65m² 
Укупно: 307,65m² 
</t>
  </si>
  <si>
    <t xml:space="preserve">Фуговање камених застора индустријском масом на бази цемента. Наплата по рачуну извођача.
374,91m² 
Укупно: 374,90m² </t>
  </si>
  <si>
    <t xml:space="preserve">Набавка, транспорт и уградња камених масива сложене обраде - тамно сиви гранит. Наплата по рачуну извођача.
0,35 м х 0,20м х 521,27 м = 36,49m³  
Укупно: 36,49m³
</t>
  </si>
  <si>
    <t>Планирање и ваљање постељице. Наплата по рачуну извођача.
1062,00m²
Укупно: 1062,00m²</t>
  </si>
  <si>
    <t>Израда подлоге од  армираног бетона МБ 30 са додатком адитива, мрежом Q188. Наплата по рачуну извођача.
106,20m³
Укупно: 106,20m³</t>
  </si>
  <si>
    <t xml:space="preserve">Фуговање камених застора индустријском масом на бази цемента. Наплата по рачуну извођача.
1.062m²  
Укупно:1.062m² </t>
  </si>
  <si>
    <t>Машинско рушење застора од плоча, на подлози од цементног малтера 3 цм, са утоваром и одвозом шута на депонију даљине до 15 км. Наплата по рачуну извођача.
Р1 У слоју од 12цм
(84,80м х 0,40м) х 0,12м = 4,07м3</t>
  </si>
  <si>
    <t>Израда подлоге за монтажу камених застора - подлога од цементног малтера, д= 4-6 цм.  Наплата по рачуну извођача
Р1 укупно на горњем платоу 84,80м
(84,80м х 0,40м)  = 33,92м2</t>
  </si>
  <si>
    <t>Набавка, транспорт и уградња камених масива сложене обраде - тамно сиви гранит. Наплата по рачуну извођача
Ригол димензија 40/40/10цм
Р1 (84,80м х 0,40м) х 0,10м  = 3,39м3</t>
  </si>
  <si>
    <t>Израда подлоге за монтажу камених застора - подлога од цементног малтера, д= 4-6 цм.  Наплата по рачуну извођача
 На нови АБ зид ширине 30цм
60,00м х 0,30м =18,00м2</t>
  </si>
  <si>
    <t>Набавка, транспорт и уградња камених масива једноставне обраде - тамно сиви гранит . 
Наплата по рачуну извођача
(0,50м х 0,50м х 0,14м) х 13 комада = 0,45м3</t>
  </si>
  <si>
    <t xml:space="preserve">Сечење камених плоча неправилног облика , дебљине до 8 цм, на ЦНЦ фрези. Наплата по рачуну извођача.
У два реза 60,00м х 2 =120,00 </t>
  </si>
  <si>
    <t>Ручна демонтажа камених блокова, чишћење ( пескирање ) и локални транспорт.  Наплата по рачуну извођа.
34,00м х 0,60м х 0,20м = 4,08м3</t>
  </si>
  <si>
    <t xml:space="preserve">Фуговање камених застора индустријском масом на бази цемента. Наплата по рачуну извођача.
 Лк1-Лк4 = 34,00м
34,00 х 0,30 =10,20м2
</t>
  </si>
  <si>
    <t>Израда подлоге за монтажу камених застора - подлога од цементног малтера, д= 4-6 цм.  Наплата по рачуну извођача
(34,00м х 0,50м) + (34,00 х 0,30м )= 27,20м2</t>
  </si>
  <si>
    <t>Набавка, транспорт и уградња гранитне коцке од светло сивог гранита, дим. 10/10/10 цм  - 5 стране резане, 1 паљена. Наплата по рачуну
 34,00 х 0,30м = 10,20м2</t>
  </si>
  <si>
    <t>Ручно рушење застора од плоча, на подлози од цементног малтера 3 цм, са утоваром и одвозом шута на депонију даљине до 15 км. Наплата по рачуну извођача.
Кп1 до Кп11 
23,60м х 0,20м х 0,10м = 0,47м3</t>
  </si>
  <si>
    <t>Израда подлоге за монтажу камених застора - подлога од цементног малтера, д= 4-6 цм.  Наплата по рачуну извођача
Кп1 до Кп11 
23,60м х 0,20м = 4,72м2</t>
  </si>
  <si>
    <t>Набавка, транспорт и израда застора од тамно сивог гранита, дебљине 10 цм, без урачунате подлоге и без фуговања. Наплата по рачуну извођача
Димензија 40/20/10цм 
Кп1 до Кп11 
23,60м х 0,20м = 4,72м2</t>
  </si>
  <si>
    <t>Поправка оштећених бетонских површина модификованим полимер цементним малтерима - дебљине слоја до 10мм. Наплата по рачуну извођача.
Са страница жардињера</t>
  </si>
  <si>
    <t>Фуговање камених застора индустријском масом на бази цемента. Наплата по рачуну извођача
Кп1 до Кп11 
23,60м х 0,20м = 4,72м2</t>
  </si>
  <si>
    <t xml:space="preserve">Монтажа сложених форми камених плоча. Наплата по рачуну извођача. 
Кп1 до Кп11 
23,60м х 0,20м = 4,72м2
</t>
  </si>
  <si>
    <t>Ручна демонтажа камених блокова, чишћење ( пескирање ) и локални транспорт.  Наплата по рачуну извођа.
10 комада х (1,20м х 0,50м х 0,18м) = 1,08м3</t>
  </si>
  <si>
    <t xml:space="preserve"> Израда подлоге за монтажу камених застора - подлога од цементног малтера, д= 4-6 цм.  Наплата по рачуну извођача
10 комада х (1,20м х 0,50м) = 6,00м2</t>
  </si>
  <si>
    <t>Набавка, транспорт и израда застора од тамно сивог гранита, дебљине 10 цм, без урачунате подлоге и без фуговања. Наплата по рачуну извођача
1 комада х (1,20м х 0,50м) = 0,60м2.</t>
  </si>
  <si>
    <t>Фуговање камених застора индустријском масом на бази цемента. Наплата по рачуну извођача
10 комада х (1,20м х 0,50м) = 6,00м2</t>
  </si>
  <si>
    <t>Монтажа сложених форми камених плоча. Наплата по рачуну извођача. 
10 комада х (1,20м х 0,50м) = 6,00м2</t>
  </si>
  <si>
    <t xml:space="preserve">Демонтажа елемената РШ 50-75 цм са одлагањем у кругу градилишта (рад машине са вакумом),  као и чишћење и пескирање истих.
Наплата по рачуну извођа.
Демонтажа седишта трибина 583 ком,  337,33м </t>
  </si>
  <si>
    <t xml:space="preserve">Обијање цементног малтера ( са газишта и са чела бетонских степеника, трибина, поклопних плоча, клупа ) 
Наплата по рачуну извођа.
337,33м х 0,58м = 195,65м2 </t>
  </si>
  <si>
    <t>Монтажа постојећих елемената РШ 50-75 цм, помоћу машине са вакумом.
Наплата по рачуну извођа.
563ком х 0,58м = 326,54м</t>
  </si>
  <si>
    <t>Фуговање сложених елемената степеништа, трибина и ригола  једнокомпонентном полиуретанском масом 
Наплата по рачуну извођа.
(583ком. Х 0,50м) + 337,33м = 628,83м</t>
  </si>
  <si>
    <t xml:space="preserve">Израда подлоге за монтажу камених застора - подлога од цементног малтера, д= 4-6 цм.  Наплата по рачуну извођача
337,33м х 0,58м = 195,65м2 </t>
  </si>
  <si>
    <t xml:space="preserve">Поправка оштећених бетонских површина модификованим полимер цементним малтерима - дебљине слоја до 10мм. Наплата по рачуну извођача.
337,33м х 0,58м = 195,65м2 </t>
  </si>
  <si>
    <t>Набавка, транспорт и уградња камених масива једноставне обраде - тамно сиви гранит . Наплата по рачуну извођача
20 комад х (0,58м х 0,50м х 0,18м) = 1,04м3</t>
  </si>
  <si>
    <t>Бушење гранитних плоча dim.58x50x18 цм и уградња анкера у гранитним плочама , ради монтаже плоча на трибинама атријума испред музеја Југославије. Позиција обухвата рад на окретању плоча вакум машином, пренос до места бушења, бушење рупа дубине 5 цм - 2 ком по плочи , набавка транспорт и сечење прохромских шипки фи 8 на дужине 10-12 цм и уградња анкера , њихова уградња и запуњавање анкер фикс средством као и пренос до места уградње . Напомена: демонтажа и уградња плоча је обухваћена другом позицијом . Обрачун по ком плоча.Урачунат је сав транспорт, рад и материјал.
Наплата по рачуну извођа.
3000 комада</t>
  </si>
  <si>
    <t>Монтажа постојећих елемената РШ 50-75 цм, помоћу машине са вакумом.
Наплата по рачуну извођа.
(27 комада + 3 комада) х 0,60м =18,00м</t>
  </si>
  <si>
    <t>Израда подлоге за монтажу камених застора - подлога од цементног малтера, д= 4-6 цм.  Наплата по рачуну извођача
К1 до К 17 
18м х 0,50м =9,00м2</t>
  </si>
  <si>
    <t>Набавка, транспорт и уградња камених масива једноставне обраде - тамно сиви гранит . Наплата по рачуну извођача
3 комада х (0,60м х 0,50м х 0,15м)  =0,14м3</t>
  </si>
  <si>
    <t xml:space="preserve">Демонтажа елемената РШ 50-75 цм са одлагањем у кругу градилишта (рад машине са вакумом),  као и чишћење и пескирање истих.
Наплата по рачуну извођа.
К1 до К 17 
30 комада х 0,60м =18,00м
</t>
  </si>
  <si>
    <t xml:space="preserve">Фуговање сложених елемената степеништа, трибина и ригола  једнокомпонентном полиуретанском масом 
Наплата по рачуну извођа.
30ком. Х ( 1,2м + 0,50м)  =51,00м
</t>
  </si>
  <si>
    <t xml:space="preserve">Израда подлоге за монтажу камених застора - подлога од цементног малтера, д= 4-6 цм.  Наплата по рачуну извођача
49 комада х (0,40м х 0,20м) =  3,92 м2
</t>
  </si>
  <si>
    <t>Набавка, транспорт и израда застора од тамно сивог гранита, дебљине 10 цм, без урачунате подлоге и без фуговања. Наплата по рачуну извођача
49 комада х (0,40м х 0,20м) =  3,92 м2</t>
  </si>
  <si>
    <t>Фуговање камених застора индустријском масом на бази цемента. Наплата по рачуну извођача
49 комада х (0,40м х 0,20м) =  3,92 м2</t>
  </si>
  <si>
    <t xml:space="preserve">Ручно рушење застора од плоча, на подлози од цементног малтера 3 цм, са утоваром и одвозом шута на депонију даљине до 15 км. Наплата по рачуну извођача.
49 комада х (0,40м х 0,20м х 0,13м) =  0,51м3
</t>
  </si>
  <si>
    <t>Ручно рушење СКК коцке са зидова, са утоваром и одвозом на депонију до 15 км
Наплата по рачуну извођа.
  з1-з41 = 189,22 m,</t>
  </si>
  <si>
    <t>Машинско рушење застора од плоча, на подлози од цементног малтера 3 цм, са утоваром и одвозом шута на депонију даљине до 15 км. Наплата по рачуну извођача.
Р2- П5 У слоју од 13цм
156,10м х (0,40м х 0,13м) =  8,11 м3</t>
  </si>
  <si>
    <t>Израда подлоге за монтажу камених застора - подлога од цементног малтера, д= 4-6 цм.  Наплата по рачуну извођача
Р2 - П5 укупно у атријуму 156,10,м
156,10м х 0,40м  =  62,44м2</t>
  </si>
  <si>
    <t>Набавка, транспорт и уградња камених масива сложене обраде - тамно сиви гранит. Наплата по рачуну извођача
Р2 - П5 укупно у атријуму 156,10,м
 (156,10м х 0,40м) х 0,10м  = 6,24м2</t>
  </si>
  <si>
    <t xml:space="preserve">Фуговање сложених елемената степеништа, трибина и ригола  једнокомпонентном полиуретанском масом 
Наплата по рачуну извођа.
Р2 - П5 укупно у атријуму 156,10,м
</t>
  </si>
  <si>
    <t>Машинско рушење застора од плоча, на подлози од цементног малтера 3 цм, са утоваром и одвозом шута на депонију даљине до 15 км. Наплата по рачуну извођача.
 Мпм1=28.40 m2,  у слоју од 13цм
28,40м2 х 0,13м  =  3,70м3</t>
  </si>
  <si>
    <t xml:space="preserve">Израда подлоге за монтажу камених застора - подлога од цементног малтера, д= 4-6 цм.  Наплата по рачуну извођача
 Мпм1=28.40 m2,
</t>
  </si>
  <si>
    <t>Набавка, транспорт и израда застора од белог мермера - комерцијала, дебљине 8 цм, без урачунате подлоге и без фуговања. Наплата по рачуну извођача
Мпм1=28.40 m2,</t>
  </si>
  <si>
    <t xml:space="preserve">Фуговање камених застора индустријском масом на бази цемента. Наплата по рачуну извођача
 Мпм1=28.40 m2,
</t>
  </si>
  <si>
    <t xml:space="preserve">Фуговање сложених елемената степеништа, трибина и ригола  једнокомпонентном полиуретанском масом.
Наплата по рачуну извођа.
142,00м
</t>
  </si>
  <si>
    <t>Ручно рушење СКК коцке са зидова, са утоваром и одвозом на депонију до 15 км
Наплата по рачуну извођа.
 Ке1-Ке39 =337.33 m</t>
  </si>
  <si>
    <t xml:space="preserve">Обијање цементног малтера ( са газишта и са чела бетонских степеника, трибина, поклопних плоча, клупа ) 
Наплата по рачуну извођа.
337,33м х 0,20м = 67,47м2
</t>
  </si>
  <si>
    <t xml:space="preserve">Демонтажа елемената РШ 50-75 цм са одлагањем у кругу градилишта (рад машине са вакумом),  као и чишћење и пескирање истих.
Наплата по рачуну извођа.
Дужине степеница 5 и 6
(9,38м + 8,27) х 2 х 2 = 70,60м
</t>
  </si>
  <si>
    <t xml:space="preserve">Обијање цементног малтера ( са газишта и са чела бетонских степеника, трибина, поклопних плоча, клупа ) 
Наплата по рачуну извођа.
70,60м х 0,50м = 35,30м2
</t>
  </si>
  <si>
    <t>Монтажа постојећих елемената РШ 50-75 цм, помоћу машине са вакумом.
Наплата по рачуну извођа.
Дужине степеница 5 и 6
(9,38м + 8,27) х 2 х 2 = 70,60м</t>
  </si>
  <si>
    <t>Фуговање сложених елемената степеништа, трибина и ригола  једнокомпонентном полиуретанском масом.
Наплата по рачуну извођа. 
Дужине степеница 5 и 6
(9,38м + 8,27) х 2 х 2 = 70,60м</t>
  </si>
  <si>
    <t xml:space="preserve">Израда подлоге за монтажу камених застора - подлога од цементног малтера, д= 4-6 цм.  Наплата по рачуну извођача
70,60м х 0,50м = 35,30м2
</t>
  </si>
  <si>
    <t>Поправка оштећених бетонских површина модификованим полимер цементним малтерима - дебљине слоја до 10мм. Наплата по рачуну извођача.
70,60м х 0,50м = 35,30м2</t>
  </si>
  <si>
    <t xml:space="preserve">Набавка, транспорт и уградња камених масива сложене обраде - тамно сиви гранит. Наплата по рачуну извођача
Замена 10% од 71,00м
7,06м х (0,98м х 0,85м х 0,18м) = 1,05м3 
</t>
  </si>
  <si>
    <t xml:space="preserve">Демонтажа елемената РШ 50-75 цм са одлагањем у кругу градилишта (рад машине са вакумом),  као и чишћење и пескирање истих.
Наплата по рачуну извођа.
Дужине степеница 7,8 и 9
202 комада х 0,57м = 115,14м
</t>
  </si>
  <si>
    <t xml:space="preserve">Обијање цементног малтера ( са газишта и са чела бетонских степеника, трибина, поклопних плоча, клупа ) 
Наплата по рачуну извођа.
115,14м х 0,50м = 57,57м2
</t>
  </si>
  <si>
    <t>Монтажа постојећих елемената РШ 50-75 цм, помоћу машине са вакумом.
Наплата по рачуну извођа.
202 комада х 0,57м = 115,14м</t>
  </si>
  <si>
    <t xml:space="preserve">Фуговање сложених елемената степеништа, трибина и ригола  једнокомпонентном полиуретанском масом.
Наплата по рачуну извођа. 
202 комада х 0,57м = 115,14м
</t>
  </si>
  <si>
    <t>Израда подлоге за монтажу камених застора - подлога од цементног малтера, д= 4-6 цм.  Наплата по рачуну извођача
115,14м х 0,50м = 57,57м2</t>
  </si>
  <si>
    <t>Поправка оштећених бетонских површина модификованим полимер цементним малтерима - дебљине слоја до 10мм. Наплата по рачуну извођача.
115,14м х 0,50м = 57,57м2</t>
  </si>
  <si>
    <t xml:space="preserve">Набавка, транспорт и уградња камених масива сложене обраде - тамно сиви гранит. Наплата по рачуну извођача
Замена 10% од 115,14м
11,51м х 0,57м х 0,18м = 1,18м3 
</t>
  </si>
  <si>
    <t xml:space="preserve">Демонтажа елемената РШ 50-75 цм са одлагањем у кругу градилишта (рад машине са вакумом),  као и чишћење и пескирање истих.
Наплата по рачуну извођа.
Дужине степеница 10 и 11
(32 ком х 0,50м)+(12ком х  0,80м) = 25,60м
</t>
  </si>
  <si>
    <t>Фуговање сложених елемената степеништа, трибина и ригола  једнокомпонентном полиуретанском масом.Наплата по рачуну извођа. 
нова степеништа 10 и 11
степениште 10 дужина 21,00м 
степениште 11 дужина 110,00м
укупно  131,00м</t>
  </si>
  <si>
    <t>Израда подлоге за монтажу камених застора - подлога од цементног малтера, д= 4-6 цм.  Наплата по рачуну извођача
Масиви на степеницама и коцкла Сгк17
10,50м2 + 44,30м2 + 16,57м2 = 71,37м2</t>
  </si>
  <si>
    <t xml:space="preserve">Набавка, транспорт и уградња камених масива сложене обраде - тамно сиви гранит. Наплата по рачуну извођача
Мало степенише 1,40м3 
</t>
  </si>
  <si>
    <t xml:space="preserve">Набавка, транспорт и уградња камених масива сложене обраде - бели мермер - комерцијала. Наплата по рачуну извођача
скалинете 6,60м3
</t>
  </si>
  <si>
    <t xml:space="preserve">Демонтажа елемената РШ 50-75 цм са одлагањем у кругу градилишта (рад машине са вакумом),  као и чишћење и пескирање истих.Наплата по рачуну извођа.
Елемент 1- Елемент 8 
укупно 150,50м
</t>
  </si>
  <si>
    <t>Монтажа постојећих елемената РШ 50-75 цм, помоћу машине са вакумом.
Наплата по рачуну извођа.
Елемент 1- Елемент 8 
укупно 114,08м</t>
  </si>
  <si>
    <t>Израда подлоге за монтажу камених застора - подлога од цементног малтера, д= 4-6 цм.  Наплата по рачуну извођача
150,50м х 0,12м = 18,60м</t>
  </si>
  <si>
    <t xml:space="preserve">Демонтажа елемената РШ 50-75 цм са одлагањем у кругу градилишта (рад машине са вакумом),  као и чишћење и пескирање истих.
Наплата по рачуну извођа.
Mк1-Mк6, Лк1-Лк4, Вк1-Вк2
укупно 90,07м
</t>
  </si>
  <si>
    <t xml:space="preserve">Пескирање свих површина ( зидови, застори,…) абразивом и водом под притиском, уз помоћ машине за пескирање. Наплата по рачуну извођача.
укупно 56,70м
56,70м х 0,60 = 34,02м2
</t>
  </si>
  <si>
    <t xml:space="preserve">Монтажа постојећих елемената РШ 50-75 цм, помоћу машине са вакумом.
Наплата по рачуну извођа.
Mк1-Mк6, Лк1-Лк4, Вк1-Вк2
укупно 90,07м
</t>
  </si>
  <si>
    <t xml:space="preserve">Набавка,транспорт и уградња партерне расвете Balise MOTA или слично.
Наплата по рачуну извођача.
</t>
  </si>
  <si>
    <t xml:space="preserve">Набавка, транспорт и уграња клупе TWIG или слично.
Наплата по рачуну извођача
</t>
  </si>
  <si>
    <t>Набавка, транспорт и уграња ђубријере PEDRETA или слично. 
Наплата по рачуну извођача</t>
  </si>
  <si>
    <t>Набавка, тарнспорт и уградња тотема, са испоруком анкера и израдом темеља.
Наплата по рачуну извођача.</t>
  </si>
  <si>
    <t>Набавка, транспорт и уграња клупе TIERES BANCA h=45cm или слично. 
Наплата по рачуну извођача</t>
  </si>
  <si>
    <t>Набавка, транспорт и уграња клупе TIERES  MESA h=74cm или слично.
Наплата по рачуну извођача</t>
  </si>
  <si>
    <t>Набавка, транспорт и уграња клупе EQUAL COMFORT 200 или слично.
Наплата по рачуну извођача</t>
  </si>
  <si>
    <t>Набавка, транспорт и уграња клупе EХТАSI или слично.
Наплата по рачуну извођача</t>
  </si>
  <si>
    <t>Набавка, транспорт и уграња руконаслона REST или слично.
Наплата по рачуну извођача</t>
  </si>
  <si>
    <t>Б - 4</t>
  </si>
  <si>
    <t>ИНВЕСТИЦИОНО ОДРЖАВАЊЕ</t>
  </si>
  <si>
    <t>Б -4</t>
  </si>
  <si>
    <t>УКУПНО РАДОВИ ИНВЕСТ.ОДРЖАВАЊЕ - ПДВ 20 %</t>
  </si>
  <si>
    <t>пауш.</t>
  </si>
  <si>
    <t>Теренска провера набијености тла- опит теренске збијености. Цена по изласку. Наплата по рачуну извођача</t>
  </si>
  <si>
    <t>излазак</t>
  </si>
  <si>
    <t>Машинско рушење застора од плоча, на подлози од цементног малтера 3 цм, са утоваром и одвозом шута на депонију даљине до 15 км. Наплата по рачуну извођача.
384,73m² х 0,07m = 26,93m³
Укупно: 26,93m³</t>
  </si>
  <si>
    <t xml:space="preserve">Набавка, транспорт и уградња ивичњака од тамно сивог гранита, дим. 10/20/40 цм, у бетонском јастуку. Наплата по рачуну извођача.
76,50m 
Укупно:76,50m </t>
  </si>
  <si>
    <t>Набавка, транспорт и уградња ивичњака од тамно сивог гранита, дим. 18/24 цм, у бетонском јастуку. Наплата по рачуну извођача
162,50 m
Укупно:162,50 m</t>
  </si>
  <si>
    <t>4/197</t>
  </si>
  <si>
    <t>4/198</t>
  </si>
  <si>
    <t>Набавка, транспорт ризле у боји 3мм (бела, црвена), ручно разастирање, без ваљања.
- СИВА БОЈА;  разастире се слој од 10 cm ризле:
79,75m² x 0,10m =7,98m³</t>
  </si>
  <si>
    <t xml:space="preserve">рестаурације и обнове јавних зелених површина испред МУЗЕЈА ЈУГОСЛАВИЈЕ, ГО Савски Венац 
</t>
  </si>
  <si>
    <t xml:space="preserve">рестаурације и обнове јавних зеленних површина испред МУЗЕЈА ЈУГОСЛАВИЈЕ, ГО Савски Венац 
</t>
  </si>
  <si>
    <t xml:space="preserve">рестаурације и обнове јавних зелених површина испред МУЗЕЈА ЈУГОСЛАВИЈЕ, ГО Савски Венац </t>
  </si>
  <si>
    <t>Инвестиционо одржавање зелених површина.
Радови обухватају одржавање и негу зелених површина до техничког пријема објекта, у периоду од једне године, у склааду са важећи правилима струке. 
Обрачун: паушално, у износу од 20% од укупне вредности радова на озелењавању (садња биљака и подизање травњака).</t>
  </si>
  <si>
    <r>
      <rPr>
        <b/>
        <sz val="20"/>
        <rFont val="Aptos"/>
        <family val="2"/>
      </rPr>
      <t>ОБРАЗАЦ СТРУКТУРЕ ПОНУЂЕНЕ ЦЕНЕ</t>
    </r>
    <r>
      <rPr>
        <b/>
        <sz val="15"/>
        <rFont val="Aptos"/>
        <family val="2"/>
      </rPr>
      <t xml:space="preserve">
рестаурације и обнове јавних зелених површина испред МУЗЕЈА ЈУГОСЛАВИЈЕ, ГО Савски Венац 
</t>
    </r>
  </si>
  <si>
    <r>
      <t xml:space="preserve">Геодетско снимање и израда топографског плана за потребе пројектовања
</t>
    </r>
    <r>
      <rPr>
        <i/>
        <sz val="12"/>
        <rFont val="Aptos"/>
        <family val="2"/>
      </rPr>
      <t>Укупна површина под новим засторима  40700м²</t>
    </r>
    <r>
      <rPr>
        <sz val="12"/>
        <rFont val="Aptos"/>
        <family val="2"/>
      </rPr>
      <t xml:space="preserve">
</t>
    </r>
    <r>
      <rPr>
        <sz val="12"/>
        <rFont val="Arial"/>
        <family val="2"/>
        <charset val="238"/>
      </rPr>
      <t/>
    </r>
  </si>
  <si>
    <r>
      <t xml:space="preserve">Геодетско обележавање објеката нискоградње преко 1000м2 ( у току изградње ). Наплата по рачуну извођача.
</t>
    </r>
    <r>
      <rPr>
        <i/>
        <sz val="12"/>
        <rFont val="Aptos"/>
        <family val="2"/>
      </rPr>
      <t>Укупна површина под новим засторима  
3596,89m2 + 570,0m2 + 15,36m2 + 890m2 + 2473m2 + 96,36m2 +450m2 =8091,61m2</t>
    </r>
    <r>
      <rPr>
        <sz val="12"/>
        <rFont val="Aptos"/>
        <family val="2"/>
      </rPr>
      <t xml:space="preserve">
</t>
    </r>
    <r>
      <rPr>
        <sz val="12"/>
        <rFont val="Arial"/>
        <family val="2"/>
        <charset val="238"/>
      </rPr>
      <t/>
    </r>
  </si>
  <si>
    <r>
      <t xml:space="preserve">Геодетско снимање ископа /насипа и обрачун кубатуре земљаних маса
Наплата по рачуну извођача
</t>
    </r>
    <r>
      <rPr>
        <i/>
        <sz val="12"/>
        <rFont val="Aptos"/>
        <family val="2"/>
      </rPr>
      <t>Укупна површина 2473m² +  783,30m2, перењака 1135,45m2 = 4391,75m2</t>
    </r>
  </si>
  <si>
    <r>
      <t xml:space="preserve">Израда техничке документације са вредновањем постојеће вегетације и 3Д приказом
</t>
    </r>
    <r>
      <rPr>
        <i/>
        <sz val="12"/>
        <rFont val="Aptos"/>
        <family val="2"/>
      </rPr>
      <t xml:space="preserve">4kom. </t>
    </r>
  </si>
  <si>
    <r>
      <t xml:space="preserve">Набавка, транспорт, уградња и демонтажа мобилне металне ограде за градилишта.
Наплата по рачуну извођача.
</t>
    </r>
    <r>
      <rPr>
        <i/>
        <sz val="12"/>
        <rFont val="Aptos"/>
        <family val="2"/>
      </rPr>
      <t>Оградом се обезбеђује обухват градилишта, као и зелениу површину са постојећом високом вегетацијом у складу са организацијом градилишта, планираним редоследом вршења предвиђених радова у оквиру градилишта, планираним токовима кретања и манипулације грађевинских машина.</t>
    </r>
    <r>
      <rPr>
        <sz val="12"/>
        <rFont val="Aptos"/>
        <family val="2"/>
      </rPr>
      <t xml:space="preserve"> 
</t>
    </r>
    <r>
      <rPr>
        <i/>
        <sz val="12"/>
        <rFont val="Aptos"/>
        <family val="2"/>
      </rPr>
      <t xml:space="preserve">Део ограде биће искоришћен за заштиту стабла 
укупно 1000,00 м </t>
    </r>
  </si>
  <si>
    <r>
      <t xml:space="preserve">Набавка и лепљење налепнице на металне информативне табле
(2kom. x </t>
    </r>
    <r>
      <rPr>
        <i/>
        <sz val="12"/>
        <rFont val="Aptos"/>
        <family val="2"/>
      </rPr>
      <t>6 м² ) х 2=24m2
предвиђена замена због дужине трајања градилишта</t>
    </r>
  </si>
  <si>
    <r>
      <t xml:space="preserve">Сечење површина застора (асфалт, бетон, гума), у дубини слоја од 10-15 цм. Наплата по рачуну извођача.
</t>
    </r>
    <r>
      <rPr>
        <i/>
        <sz val="12"/>
        <rFont val="Aptos"/>
        <family val="2"/>
      </rPr>
      <t>Сечење постојећег застора</t>
    </r>
    <r>
      <rPr>
        <sz val="12"/>
        <rFont val="Aptos"/>
        <family val="2"/>
      </rPr>
      <t xml:space="preserve">
</t>
    </r>
  </si>
  <si>
    <r>
      <t xml:space="preserve">Машинско рушење чврстог застора са бетонском подлогом, утовар шута и одвоз на депонију даљине до 15 км. Наплата по рачуну извођача.
</t>
    </r>
    <r>
      <rPr>
        <i/>
        <sz val="12"/>
        <rFont val="Aptos"/>
        <family val="2"/>
      </rPr>
      <t xml:space="preserve">Рушење постојећег застора
од асфалта А1,A2 
724,94м2 х 0,14м = 101,49м3
машински 70% - 71,04м³
</t>
    </r>
  </si>
  <si>
    <r>
      <t xml:space="preserve">Ручно рушење чврстог застора са бетонском подлогом, утовар шута и одвоз на депонију даљине до 15 км., уз употребу компресора. Наплата по рачуну извођача.
</t>
    </r>
    <r>
      <rPr>
        <i/>
        <sz val="12"/>
        <rFont val="Aptos"/>
        <family val="2"/>
      </rPr>
      <t>Рушење постојећег застора
од асфалта А1,A2 
724,94м2 х 0,14м = 101,49м3
ручно 30% - 30,45m³</t>
    </r>
  </si>
  <si>
    <r>
      <t xml:space="preserve">Ручно рушење застора од плоча на подлози од песка ( ризле, туцаника ) са утоваром и одвозом шута на депонију даљине до 15 км. Наплата по рачуну извођача.
</t>
    </r>
    <r>
      <rPr>
        <i/>
        <sz val="12"/>
        <rFont val="Aptos"/>
        <family val="2"/>
      </rPr>
      <t>Рушење постојећег застора</t>
    </r>
    <r>
      <rPr>
        <sz val="12"/>
        <rFont val="Aptos"/>
        <family val="2"/>
      </rPr>
      <t xml:space="preserve">
од ломљеног камена Кл1 и Кл2 
</t>
    </r>
    <r>
      <rPr>
        <i/>
        <sz val="12"/>
        <rFont val="Aptos"/>
        <family val="2"/>
      </rPr>
      <t>(у слоју од 7 cm)   926,36m²</t>
    </r>
    <r>
      <rPr>
        <sz val="12"/>
        <rFont val="Aptos"/>
        <family val="2"/>
      </rPr>
      <t xml:space="preserve">
</t>
    </r>
    <r>
      <rPr>
        <i/>
        <sz val="12"/>
        <rFont val="Aptos"/>
        <family val="2"/>
      </rPr>
      <t xml:space="preserve">926,36m²  х 0,07 м= </t>
    </r>
    <r>
      <rPr>
        <i/>
        <u/>
        <sz val="12"/>
        <rFont val="Aptos"/>
        <family val="2"/>
      </rPr>
      <t>64,85m³</t>
    </r>
    <r>
      <rPr>
        <sz val="12"/>
        <rFont val="Aptos"/>
        <family val="2"/>
      </rPr>
      <t xml:space="preserve">
од кулије плоча Ку1 и Ку2 
(у слоју од 5 cm)</t>
    </r>
    <r>
      <rPr>
        <i/>
        <sz val="12"/>
        <rFont val="Aptos"/>
        <family val="2"/>
      </rPr>
      <t xml:space="preserve">
90,25м² х 0,05м = </t>
    </r>
    <r>
      <rPr>
        <i/>
        <u/>
        <sz val="12"/>
        <rFont val="Aptos"/>
        <family val="2"/>
      </rPr>
      <t>4,51m³</t>
    </r>
    <r>
      <rPr>
        <sz val="12"/>
        <rFont val="Aptos"/>
        <family val="2"/>
      </rPr>
      <t xml:space="preserve">
</t>
    </r>
    <r>
      <rPr>
        <i/>
        <sz val="12"/>
        <rFont val="Aptos"/>
        <family val="2"/>
      </rPr>
      <t>Укупно 69,36 m³</t>
    </r>
    <r>
      <rPr>
        <sz val="12"/>
        <rFont val="Aptos"/>
        <family val="2"/>
      </rPr>
      <t xml:space="preserve">
</t>
    </r>
    <r>
      <rPr>
        <i/>
        <sz val="12"/>
        <rFont val="Aptos"/>
        <family val="2"/>
      </rPr>
      <t>ручно 30% - 20,81m³</t>
    </r>
  </si>
  <si>
    <r>
      <t xml:space="preserve">Машинско рушење застора од плоча на подлози од песка ( ризле, туцаника ),  са утоваром и одвозом шута на депонију даљине до 15 км. Наплата по рачуну извођача.
</t>
    </r>
    <r>
      <rPr>
        <i/>
        <sz val="12"/>
        <rFont val="Aptos"/>
        <family val="2"/>
      </rPr>
      <t>Рушење постојећег застора
од ломљеног камена Кл1 и Кл2 
(у слоју од 7 cm)   926,36m²
926,36m²  х 0,07 м= 64,85m³
од кулије плоча Ку1 и Ку2 
(у слоју од 5 cm)
90,25м² х 0,05м = 4,51m³
Укупно 69,36 m³</t>
    </r>
    <r>
      <rPr>
        <sz val="12"/>
        <rFont val="Aptos"/>
        <family val="2"/>
      </rPr>
      <t xml:space="preserve">
</t>
    </r>
    <r>
      <rPr>
        <i/>
        <sz val="12"/>
        <rFont val="Aptos"/>
        <family val="2"/>
      </rPr>
      <t>машински 70% - 48,55м³</t>
    </r>
  </si>
  <si>
    <r>
      <t xml:space="preserve">Машинско рушење бетонских и гранитних ивичњака- комплет са подлогом, утовар и одвоз на депонију до 15 км.
Наплата по рачуну извођача
</t>
    </r>
    <r>
      <rPr>
        <i/>
        <sz val="12"/>
        <rFont val="Aptos"/>
        <family val="2"/>
      </rPr>
      <t xml:space="preserve">Ив1 - Ив3  149,90 м
И1 - 162,50м
машинско рушење 100% </t>
    </r>
    <r>
      <rPr>
        <sz val="12"/>
        <rFont val="Aptos"/>
        <family val="2"/>
      </rPr>
      <t xml:space="preserve">
</t>
    </r>
    <r>
      <rPr>
        <i/>
        <sz val="12"/>
        <rFont val="Aptos"/>
        <family val="2"/>
      </rPr>
      <t>312,40 м' х 0,28 х 0,40= 34,99м</t>
    </r>
    <r>
      <rPr>
        <i/>
        <vertAlign val="superscript"/>
        <sz val="12"/>
        <rFont val="Aptos"/>
        <family val="2"/>
      </rPr>
      <t>3</t>
    </r>
  </si>
  <si>
    <r>
      <rPr>
        <sz val="12"/>
        <rFont val="Aptos"/>
        <family val="2"/>
      </rPr>
      <t>Ручно рушење темеља, зидова свих врста и степеништа, утовар шута и одвоз на депонију даљине до 15 км.Наплата по рачуну извођача.</t>
    </r>
    <r>
      <rPr>
        <i/>
        <sz val="12"/>
        <rFont val="Aptos"/>
        <family val="2"/>
      </rPr>
      <t xml:space="preserve">
Рушење доњег зида 
61,25m х 1,1m х 0.3m = 20,21m³
Рушење темеља полукружних клупа
(9,5m x 1,10m 0,40m) x 4kom. = 16,72m³
Рушење темеља степеница
Ст10 - 0,58m³ х 4,80m2 = 2,78m³
Ст11 - 0,63m³ х 4,80m2 = 3,02m³
укупно 42,732m³
ручно 10% - 4,27м³ 
</t>
    </r>
  </si>
  <si>
    <r>
      <rPr>
        <sz val="12"/>
        <rFont val="Aptos"/>
        <family val="2"/>
      </rPr>
      <t>Машинско рушење темеља, зидова свих врста и степеништа, утовар шута и одвоз на депонију даљине до 15 км. Наплата по рачуну извођача.</t>
    </r>
    <r>
      <rPr>
        <i/>
        <sz val="12"/>
        <rFont val="Aptos"/>
        <family val="2"/>
      </rPr>
      <t xml:space="preserve">
Рушење доњег зида 
61,25m х 1,1m х 0.3m = 20,21m³
Рушење темеља полукружних клупа
(9,5m x 1,10m 0,40m) x 4kom. = 16,72m³
Рушење темеља степеница
Ст10 - 0,58m³ х 4,80m2 = 2,78m³
Ст11 - 0,63m³ х 4,80m2 = 3,02m³
укупно 42,73m³
машински 90% - 38,46m³</t>
    </r>
  </si>
  <si>
    <r>
      <t xml:space="preserve">Ручни ископ набијене подлоге од шљунковито - песковитог материјала испод оштећеног застора са утоваром и одвозом на депонију до 15 км.
Наплата по рачуну извођача
</t>
    </r>
    <r>
      <rPr>
        <i/>
        <sz val="12"/>
        <rFont val="Aptos"/>
        <family val="2"/>
      </rPr>
      <t xml:space="preserve">испод постојећег застора у слоју од 10cm
од асфалта А </t>
    </r>
    <r>
      <rPr>
        <i/>
        <u/>
        <sz val="12"/>
        <rFont val="Aptos"/>
        <family val="2"/>
      </rPr>
      <t>724,94 м2</t>
    </r>
    <r>
      <rPr>
        <i/>
        <sz val="12"/>
        <rFont val="Aptos"/>
        <family val="2"/>
      </rPr>
      <t xml:space="preserve">
од ломљеног камена Кл1 и Кл2   </t>
    </r>
    <r>
      <rPr>
        <i/>
        <u/>
        <sz val="12"/>
        <rFont val="Aptos"/>
        <family val="2"/>
      </rPr>
      <t>926,36m²</t>
    </r>
    <r>
      <rPr>
        <i/>
        <sz val="12"/>
        <rFont val="Aptos"/>
        <family val="2"/>
      </rPr>
      <t xml:space="preserve">
од кулије плоча Ку1 и Ку2               </t>
    </r>
    <r>
      <rPr>
        <i/>
        <u/>
        <sz val="12"/>
        <rFont val="Aptos"/>
        <family val="2"/>
      </rPr>
      <t>90,25m²</t>
    </r>
    <r>
      <rPr>
        <i/>
        <sz val="12"/>
        <rFont val="Aptos"/>
        <family val="2"/>
      </rPr>
      <t xml:space="preserve">
2 крака незавршених стаза 
135,00m² х 2ком. = </t>
    </r>
    <r>
      <rPr>
        <i/>
        <u/>
        <sz val="12"/>
        <rFont val="Aptos"/>
        <family val="2"/>
      </rPr>
      <t>270,00m²</t>
    </r>
    <r>
      <rPr>
        <i/>
        <sz val="12"/>
        <rFont val="Aptos"/>
        <family val="2"/>
      </rPr>
      <t xml:space="preserve">
испод зидова и степеништа
(61,25m x 0,5m) + (9,00mx0,50mx4kom) + (5,00m x 2,00m x 2kom) = </t>
    </r>
    <r>
      <rPr>
        <i/>
        <u/>
        <sz val="12"/>
        <rFont val="Aptos"/>
        <family val="2"/>
      </rPr>
      <t>68,63m²</t>
    </r>
    <r>
      <rPr>
        <i/>
        <sz val="12"/>
        <rFont val="Aptos"/>
        <family val="2"/>
      </rPr>
      <t xml:space="preserve">
укупно 2080,180 m² x 0,10m = 208,02м³ </t>
    </r>
    <r>
      <rPr>
        <sz val="12"/>
        <rFont val="Aptos"/>
        <family val="2"/>
      </rPr>
      <t xml:space="preserve">
</t>
    </r>
    <r>
      <rPr>
        <i/>
        <sz val="12"/>
        <rFont val="Aptos"/>
        <family val="2"/>
      </rPr>
      <t xml:space="preserve">ручно 10% - 20,80м³ </t>
    </r>
    <r>
      <rPr>
        <sz val="12"/>
        <rFont val="Aptos"/>
        <family val="2"/>
      </rPr>
      <t xml:space="preserve">
</t>
    </r>
  </si>
  <si>
    <r>
      <t xml:space="preserve">Машински ископ набијене подлоге од шљунковито - песковитог материјала испод оштећеног застора са утоваром и одвозом на депонијудо 15 км.
Наплата по рачуну извођача
</t>
    </r>
    <r>
      <rPr>
        <i/>
        <sz val="12"/>
        <rFont val="Aptos"/>
        <family val="2"/>
      </rPr>
      <t xml:space="preserve">испод постојећег застора у слоју од 10cm
од асфалта А 724,94 м2
од ломљеног камена Кл1 и Кл2   926,36m²
од кулије плоча Ку1 и Ку2               90,25m²
2 крака незавршених стаза 
135,00m² х 2ком. = 270,00m²
испод зидова и степеништа
(61,25m x 0,5m) + (9,00mx0,50mx4kom) + (5,00m x 2,00m x 2kom) = 68,63m²
укупно 2080,180 m² x 0,10m = 208,02м³ 
машински 90% - 187,22м³ </t>
    </r>
  </si>
  <si>
    <r>
      <t xml:space="preserve">Утовар и одвоз ђубријера.
</t>
    </r>
    <r>
      <rPr>
        <i/>
        <sz val="12"/>
        <rFont val="Aptos"/>
        <family val="2"/>
      </rPr>
      <t>17 ком</t>
    </r>
  </si>
  <si>
    <r>
      <t>Ручни ископ земље за темеље и каналске ровове, са утоваром у возило и одвозом на депонију до 15 км. Наплата по рачуну извођача.</t>
    </r>
    <r>
      <rPr>
        <i/>
        <sz val="12"/>
        <rFont val="Aptos"/>
        <family val="2"/>
      </rPr>
      <t xml:space="preserve">
Баштенски ивичњак И1 - И2
100,45м х 0,30 м x 0,40 м = </t>
    </r>
    <r>
      <rPr>
        <i/>
        <u/>
        <sz val="12"/>
        <rFont val="Aptos"/>
        <family val="2"/>
      </rPr>
      <t xml:space="preserve">12,05 м³ 
</t>
    </r>
    <r>
      <rPr>
        <i/>
        <sz val="12"/>
        <rFont val="Aptos"/>
        <family val="2"/>
      </rPr>
      <t xml:space="preserve">ров зида према праркингу - тракасти темељ  </t>
    </r>
    <r>
      <rPr>
        <i/>
        <u/>
        <sz val="12"/>
        <rFont val="Aptos"/>
        <family val="2"/>
      </rPr>
      <t xml:space="preserve">
</t>
    </r>
    <r>
      <rPr>
        <i/>
        <sz val="12"/>
        <rFont val="Aptos"/>
        <family val="2"/>
      </rPr>
      <t>60,00м х 1,20 х 1,0 = 72,00м3
укупно 84,05м³</t>
    </r>
    <r>
      <rPr>
        <sz val="12"/>
        <rFont val="Aptos"/>
        <family val="2"/>
      </rPr>
      <t xml:space="preserve">
</t>
    </r>
    <r>
      <rPr>
        <i/>
        <sz val="12"/>
        <rFont val="Aptos"/>
        <family val="2"/>
      </rPr>
      <t xml:space="preserve">ручно 30% - 25,22м³ 
</t>
    </r>
  </si>
  <si>
    <r>
      <t>Машински ископ земље за темеље и каналске ровове, са утоваром у возило и одвозом на депонију до 15 км. Наплата по рачуну извођача</t>
    </r>
    <r>
      <rPr>
        <i/>
        <sz val="12"/>
        <rFont val="Aptos"/>
        <family val="2"/>
      </rPr>
      <t xml:space="preserve">
Баштенски ивичњак И1 - И2
100,45м х 0,30 м x 0,40 м = 12,05 м³ 
ров зида према праркингу - тракасти темељ  
60,00м х 1,20 х 1,0 = 72,00м3
укупно 84,05м³
машински 70% - 58,83м³ </t>
    </r>
    <r>
      <rPr>
        <sz val="12"/>
        <rFont val="Aptos"/>
        <family val="2"/>
      </rPr>
      <t xml:space="preserve">
</t>
    </r>
  </si>
  <si>
    <r>
      <t xml:space="preserve">Машински ископ земље за темеље и каналске ровове, без утовара у возило и одвоза (транспорт у локалу ). Наплата по рачуну извођача.
</t>
    </r>
    <r>
      <rPr>
        <i/>
        <sz val="12"/>
        <rFont val="Aptos"/>
        <family val="2"/>
      </rPr>
      <t xml:space="preserve">Ископ земље за израду потпорног зида, </t>
    </r>
    <r>
      <rPr>
        <sz val="12"/>
        <rFont val="Aptos"/>
        <family val="2"/>
      </rPr>
      <t xml:space="preserve">
1,45м х 0,85м х 60 м = 73,95м3
</t>
    </r>
  </si>
  <si>
    <r>
      <t xml:space="preserve">Насипање и разастирање земље из ископа - машински.
Наплата по рачуну извођача.
</t>
    </r>
    <r>
      <rPr>
        <i/>
        <sz val="12"/>
        <rFont val="Aptos"/>
        <family val="2"/>
      </rPr>
      <t>ископ са одбацивањем земље и поновно враћање</t>
    </r>
    <r>
      <rPr>
        <sz val="12"/>
        <rFont val="Aptos"/>
        <family val="2"/>
      </rPr>
      <t xml:space="preserve">
1,45м х 0,85м х 60 м = 73,95м3</t>
    </r>
  </si>
  <si>
    <r>
      <t xml:space="preserve">Машинско скидање земље III категорије и испошћеног хумуса, са утоваром и одвозом на депонију до 15 км.
Наплата по рачуну извођача
</t>
    </r>
    <r>
      <rPr>
        <i/>
        <sz val="12"/>
        <rFont val="Aptos"/>
        <family val="2"/>
      </rPr>
      <t>Ископ на за формиранје доњег платоа просечном слоју - 0,85m
340,00м2 х  0,85 м =  289,00м3
укупно 289,00 м³</t>
    </r>
  </si>
  <si>
    <r>
      <t>Шаловање ивичних бордура застора. Обрачун по м` бордуре.</t>
    </r>
    <r>
      <rPr>
        <i/>
        <sz val="12"/>
        <rFont val="Aptos"/>
        <family val="2"/>
      </rPr>
      <t xml:space="preserve">
За бордуре белих камених полоча  961,83m + 142,00m =1103,83m'</t>
    </r>
  </si>
  <si>
    <r>
      <t>Обијање цементних малтера са застора након уклањања плоча</t>
    </r>
    <r>
      <rPr>
        <i/>
        <sz val="12"/>
        <rFont val="Aptos"/>
        <family val="2"/>
      </rPr>
      <t xml:space="preserve">
Са постојећих бордура од белих камених полоча  (961,83m х 0,40m) + (142,00m x 0,20m) = 413,13m2</t>
    </r>
  </si>
  <si>
    <r>
      <t xml:space="preserve">Израда подлоге за монтажу камених застора - подлога од цементног малтера, д= 4-6 цм.  Наплата по рачуну извођача
поправка ивица старих бордура за нове бордуре од белих камених полоча  
</t>
    </r>
    <r>
      <rPr>
        <i/>
        <sz val="12"/>
        <rFont val="Aptos"/>
        <family val="2"/>
      </rPr>
      <t>(961,83m х 0,40m) + (142,00m x 0,20m) = 413,13m2</t>
    </r>
  </si>
  <si>
    <r>
      <t>Израда подлоге од  мршавог бетона МБ 20. Наплата по рачуну извођача.
Зид З1 и нове степенице Ст10
(60m х 1,00m) + (2,00m x 5,00m) = 70,00m2
Темељне стопе полукружних клупа
(9,00m x 0.85m) х 4ком.=30,60m2
Испод степеница скалинета
33,50m x 0.90 m = 30,15 m2
у слоју од 20цм 
130,75 m2 х 0, 20м=26,15м3</t>
    </r>
    <r>
      <rPr>
        <i/>
        <sz val="12"/>
        <rFont val="Aptos"/>
        <family val="2"/>
      </rPr>
      <t xml:space="preserve">
</t>
    </r>
  </si>
  <si>
    <r>
      <t>Израда сложених конструкција од армираног бетона, МБ 30, у двостраној глаткој оплати. Наплата по рачуну извођача
-тракасти темељ зида  према Бул. Кнеза Александра
(1,95m х 0,30m+0,70m х 0,40m) x 60,00m = 51,90m3
-нове степенице 3,90m3
Темељне стопе полукружних клупа
(0,35m x 1,10m + 0,50m x 0,30m) х 9м х 4ком.= 19,26m3
Испод степеница скалинета
(33,50m x 0.4m x 1,50) + коса плоча 62,00m2 x 0,15m)  = 29,40m3
укупно 104,46м3</t>
    </r>
    <r>
      <rPr>
        <i/>
        <sz val="12"/>
        <rFont val="Aptos"/>
        <family val="2"/>
      </rPr>
      <t xml:space="preserve">
</t>
    </r>
  </si>
  <si>
    <r>
      <t xml:space="preserve">Справљање бетона МБ30 - ситнозрни
са белим цементом
60,00m x 0,30m x 1,35 m.=24,30 m3
</t>
    </r>
    <r>
      <rPr>
        <i/>
        <sz val="12"/>
        <rFont val="Aptos"/>
        <family val="2"/>
      </rPr>
      <t>зид између степеништа Ст10 и скалинета</t>
    </r>
    <r>
      <rPr>
        <sz val="12"/>
        <rFont val="Aptos"/>
        <family val="2"/>
      </rPr>
      <t xml:space="preserve">
12,00m x 0,30m x 0,40 m.=1,44 m3
укупно 25,74 м3
</t>
    </r>
  </si>
  <si>
    <r>
      <t xml:space="preserve">набавка, транспорт и монтажа ПВЦ дренажних цеви Ø160 мм , са геотекстилом
Наплата по рачуну извођача.
-Зид према Бул. Кнеза Александра
</t>
    </r>
    <r>
      <rPr>
        <i/>
        <sz val="12"/>
        <rFont val="Aptos"/>
        <family val="2"/>
      </rPr>
      <t xml:space="preserve">укупно 60,00m
</t>
    </r>
  </si>
  <si>
    <r>
      <t xml:space="preserve">Набавка, транспорт и уградња филца (геотекстила). Наплата по рачуну извођача.
60,00m' x 2,5m' = 150m²
</t>
    </r>
    <r>
      <rPr>
        <i/>
        <sz val="12"/>
        <rFont val="Aptos"/>
        <family val="2"/>
      </rPr>
      <t xml:space="preserve">укупно: 150m²
</t>
    </r>
  </si>
  <si>
    <r>
      <t xml:space="preserve">израда дренажних испуна од иберлауфа
Наплата по рачуну извођача.
-Зид према Бул. Кнеза Александра
 60,00m x 0,40m x 0,60m = 14,40m3
</t>
    </r>
    <r>
      <rPr>
        <i/>
        <sz val="12"/>
        <rFont val="Aptos"/>
        <family val="2"/>
      </rPr>
      <t xml:space="preserve">укупно 14,40m3
</t>
    </r>
  </si>
  <si>
    <r>
      <t xml:space="preserve">Набавка, транспорт и уградња бобичасте ( чепасте ) фолије. Наплата по рачуну извођача.
</t>
    </r>
    <r>
      <rPr>
        <i/>
        <sz val="12"/>
        <rFont val="Aptos"/>
        <family val="2"/>
      </rPr>
      <t>60,00m x (1,15m + 1,10m )= 135,00m²</t>
    </r>
  </si>
  <si>
    <r>
      <t xml:space="preserve">Заштита површине застора средством на бази силан и силоксана против продора воде и кристала соли. Наплата по рачуну извођача.
-Зид према Бул. Кнеза Александра
 (60,00m х (1,15m+0,40m)) = 93m2
- парапет између степеница/скалинета и рампе
12,00m х (0,40m+0,40m+0,30m)=13,20m2
</t>
    </r>
    <r>
      <rPr>
        <i/>
        <sz val="12"/>
        <rFont val="Aptos"/>
        <family val="2"/>
      </rPr>
      <t xml:space="preserve">укупно 106,20м2
</t>
    </r>
  </si>
  <si>
    <r>
      <t xml:space="preserve">Премазивање зидова антиграфитним премазом. 
-Зид према Бул. Кнеза Александра
 (60,00m х (1,15m+0,40m)) = 93,00m2
- парапет између степеница/скалинета и рампе
12,00m х (0,40m+0,40m+0,30m) = 13,20m2
укупно 106,20м2
</t>
    </r>
    <r>
      <rPr>
        <i/>
        <sz val="12"/>
        <rFont val="Aptos"/>
        <family val="2"/>
      </rPr>
      <t xml:space="preserve">
</t>
    </r>
  </si>
  <si>
    <r>
      <t xml:space="preserve">Додатак адитива за бетон МБ 30, средство против смрзавања. Обрачун по м3 бетона. Наплата по рачуну извођача.
</t>
    </r>
    <r>
      <rPr>
        <i/>
        <sz val="12"/>
        <rFont val="Aptos"/>
        <family val="2"/>
      </rPr>
      <t xml:space="preserve">-Зид према Бул. Кнеза Александра
(1,95m х 0,30m+0,70m х 0,40m) x 60,00m = 51,90m3
-нове степенице 3,90m3
Темељне стопе полукружних клупа
(0,35m x 1,10m + 0,50m x 0,30m) х 9м х 4ком.= 19,26m3
Испод степеница Ст10 ,скалинета 
(33,50m x 0.4m x 1,50) + коса плоча 62,00m2 x 0,15m)  = 29,40m3
укупно 104,46м3
</t>
    </r>
  </si>
  <si>
    <r>
      <t xml:space="preserve">Израду, транспорт и уградњу челичних слова - натписа " МУЗЕЈ ЈУГОСЛАВИЈЕ"
( висина слова 40 цм ), цинковање, пластификација
( Обрачун за комплетан назив -11 карактера )
</t>
    </r>
    <r>
      <rPr>
        <i/>
        <sz val="12"/>
        <rFont val="Aptos"/>
        <family val="2"/>
      </rPr>
      <t>Челична слова се постављају на зиду према Булевару кнеза Александра Карађорђевића</t>
    </r>
  </si>
  <si>
    <r>
      <t xml:space="preserve">Израдa, транспорт и уградњу челичног граничника за застор DRAIN LINE висина лима 300 мм., дебљина 5 мм, осигурана флаховима 40/5 мм
 (са урачунатом подлогом и бет.јастуком)
</t>
    </r>
    <r>
      <rPr>
        <i/>
        <sz val="12"/>
        <rFont val="Aptos"/>
        <family val="2"/>
      </rPr>
      <t xml:space="preserve">Флахови 5 мм за стазе </t>
    </r>
    <r>
      <rPr>
        <sz val="12"/>
        <rFont val="Aptos"/>
        <family val="2"/>
      </rPr>
      <t xml:space="preserve">
укупно 2053,00 m</t>
    </r>
  </si>
  <si>
    <r>
      <t xml:space="preserve">Израда, транспорт и постављање разделних граничника од лима, просечне  висине 15 цм. 
</t>
    </r>
    <r>
      <rPr>
        <i/>
        <sz val="12"/>
        <rFont val="Aptos"/>
        <family val="2"/>
      </rPr>
      <t>Флахови 3 мм
укупно 402,00 m</t>
    </r>
  </si>
  <si>
    <t>Машинско рушење чврстог застора са бетонском подлогом, утовар шута и одвоз на депонију даљине до 15 км. Наплата по рачуну извођача.
347,42m² x 0,20m'= 69,48m³
Укупно: 69,48m³</t>
  </si>
  <si>
    <t>Машински утовар и одвоз вишка земље из ископа и одвоз на депонију до 15 км. Наплата по рачуну извођача.
(347,42m² x 0,12m) + (3,62m2 x 0,52m)= 43,57m³
Укупно: 43,57m³</t>
  </si>
  <si>
    <r>
      <t xml:space="preserve">Израда подлоге од туцаника гранулације 0-63 мм са ручним разастирањем и набијањем. Наплата по рачуну извођача.
</t>
    </r>
    <r>
      <rPr>
        <i/>
        <sz val="12"/>
        <rFont val="Aptos"/>
        <family val="2"/>
      </rPr>
      <t>У слоју од 15cm.
351,04m² x 0,15m'=52,66m³
Укупно: 30% - 15,80m³</t>
    </r>
  </si>
  <si>
    <r>
      <t xml:space="preserve">Израда подлоге од туцаника гранулације 0-63 мм са машинским разастирањем и ваљањем. Наплата по рачуну извођача.
</t>
    </r>
    <r>
      <rPr>
        <i/>
        <sz val="12"/>
        <rFont val="Aptos"/>
        <family val="2"/>
      </rPr>
      <t>У слоју од 15cm.
351,04m² x 0,15m'=52,66m³</t>
    </r>
    <r>
      <rPr>
        <sz val="12"/>
        <rFont val="Aptos"/>
        <family val="2"/>
      </rPr>
      <t xml:space="preserve">
Укупно: 70% - 36,86m³</t>
    </r>
  </si>
  <si>
    <r>
      <t xml:space="preserve">Израда подлоге од каменог агрегата, гранулација 0-31,5 мм, са ручним разастирањем  и ваљањем. Наплата по рачуну извођача.
</t>
    </r>
    <r>
      <rPr>
        <i/>
        <sz val="12"/>
        <rFont val="Aptos"/>
        <family val="2"/>
      </rPr>
      <t xml:space="preserve">У слоју од 15cm.
351,04m² x 0,15m'=52,66m³
Укупно: 30% - 15,80m³
</t>
    </r>
  </si>
  <si>
    <r>
      <t xml:space="preserve">Израда подлоге од каменог агрегата, гранулација 0-31,5 мм, са машинским разастирањем  и ваљањем.  Наплата по рачуну извођача.
</t>
    </r>
    <r>
      <rPr>
        <i/>
        <sz val="12"/>
        <rFont val="Aptos"/>
        <family val="2"/>
      </rPr>
      <t>У слоју од 15cm.</t>
    </r>
    <r>
      <rPr>
        <sz val="12"/>
        <rFont val="Aptos"/>
        <family val="2"/>
      </rPr>
      <t xml:space="preserve">
351,04m² x 0,15m'=52,66m³
Укупно: 70% - 36,86m³
</t>
    </r>
  </si>
  <si>
    <r>
      <t xml:space="preserve">Машинско скидање земље III категорије и испошћеног хумуса, са утоваром и одвозом на депонију до 15 км. Наплата по рачуну извођача.
</t>
    </r>
    <r>
      <rPr>
        <i/>
        <sz val="12"/>
        <rFont val="Aptos"/>
        <family val="2"/>
      </rPr>
      <t>За стазе Сгк10 и Сгк11 у слоју од 50cm</t>
    </r>
    <r>
      <rPr>
        <sz val="12"/>
        <rFont val="Aptos"/>
        <family val="2"/>
      </rPr>
      <t xml:space="preserve">
288,00 m² x 0,50 m' =144,00 m³
</t>
    </r>
    <r>
      <rPr>
        <i/>
        <sz val="12"/>
        <rFont val="Aptos"/>
        <family val="2"/>
      </rPr>
      <t>Докоп у слоју од 0.25m
372,30 m² x 0,25 m' =93,08m³
Укупно: 237,08m³</t>
    </r>
    <r>
      <rPr>
        <sz val="12"/>
        <rFont val="Aptos"/>
        <family val="2"/>
      </rPr>
      <t xml:space="preserve">
</t>
    </r>
  </si>
  <si>
    <r>
      <t xml:space="preserve">Планирање и ваљање постељице. Наплата по рачуну извођача.
</t>
    </r>
    <r>
      <rPr>
        <i/>
        <sz val="12"/>
        <rFont val="Aptos"/>
        <family val="2"/>
      </rPr>
      <t>за стазе Сгк 10 и Сгк11
(283,75m² + 376,55m²)  = 660,30m²
део испод кружних клупа, крака незавршених стаза , и рампе
4х10,00 м2 =40,00м2
3м х 5,00 м =15,00м2 х 2 = 30,00м2
16,00м х 5,00м = 80,00 м2
Укупно: 810,30m²</t>
    </r>
  </si>
  <si>
    <r>
      <t xml:space="preserve">Машинско рушење чврстог застора са бетонском подлогом, утовар шута и одвоз на депонију даљине до 15 км. Наплата по рачуну извођача.
</t>
    </r>
    <r>
      <rPr>
        <i/>
        <sz val="12"/>
        <rFont val="Aptos"/>
        <family val="2"/>
      </rPr>
      <t>постојеће стазе Сгк17 и Сгк18</t>
    </r>
    <r>
      <rPr>
        <sz val="12"/>
        <rFont val="Aptos"/>
        <family val="2"/>
      </rPr>
      <t xml:space="preserve">
(112,30m² + 113,70m²) x 0,15m'= 33,90m³  део постојећих стаза од камене коцке и белих бордура
- два крака незавршених стаза  према зеленим површинама 
(21,00м х 4,00м) х 2 ком х 0,10м = 16,80m³
- четири полукруга код лучних клупа
10,00м2 х 4 ком х 0,10м = 4,00m³
- део стазе од степеница код доњег платоа до 3,00 од нове регулације потпорног зида са обе стране
(9,00м х 5,0м) х 2 ком х 0,10м = 9,00m³
укупно 63,70m³
</t>
    </r>
    <r>
      <rPr>
        <b/>
        <sz val="12"/>
        <rFont val="Arial"/>
        <family val="2"/>
      </rPr>
      <t/>
    </r>
  </si>
  <si>
    <r>
      <t xml:space="preserve">Машинско рушење застора од гранитних коцки са саставцима заливених цементним малтером, са утоваром и одвозом на депонију до 15 км. Наплата по рачуну извођача.
</t>
    </r>
    <r>
      <rPr>
        <i/>
        <sz val="12"/>
        <rFont val="Aptos"/>
        <family val="2"/>
      </rPr>
      <t xml:space="preserve">У слоју од 15цм
Сгк53-Сгк54; Сгк1-Сгк52
3409,05m²  х 0,15m'= 511,36m³
</t>
    </r>
    <r>
      <rPr>
        <sz val="12"/>
        <rFont val="Aptos"/>
        <family val="2"/>
      </rPr>
      <t>машински</t>
    </r>
    <r>
      <rPr>
        <i/>
        <sz val="12"/>
        <rFont val="Aptos"/>
        <family val="2"/>
      </rPr>
      <t xml:space="preserve"> 70% 357,95m³</t>
    </r>
    <r>
      <rPr>
        <sz val="12"/>
        <rFont val="Aptos"/>
        <family val="2"/>
      </rPr>
      <t xml:space="preserve">
</t>
    </r>
    <r>
      <rPr>
        <b/>
        <sz val="12"/>
        <rFont val="Arial"/>
        <family val="2"/>
      </rPr>
      <t/>
    </r>
  </si>
  <si>
    <r>
      <t xml:space="preserve">Ручно рушење застора од гранитних коцки са саставцима заливених цементним малтером, са утоваром и одвозом на депонију до 15 км. Наплата по рачуну извођача.
</t>
    </r>
    <r>
      <rPr>
        <i/>
        <sz val="12"/>
        <rFont val="Aptos"/>
        <family val="2"/>
      </rPr>
      <t xml:space="preserve">У слоју од 15цм
Сгк53-Сгк54; Сгк1-Сгк52
3409,05m²  х 0,15m'= 511,36m³
</t>
    </r>
    <r>
      <rPr>
        <sz val="12"/>
        <rFont val="Aptos"/>
        <family val="2"/>
      </rPr>
      <t>ручно 30% 153,41</t>
    </r>
    <r>
      <rPr>
        <i/>
        <sz val="12"/>
        <rFont val="Aptos"/>
        <family val="2"/>
      </rPr>
      <t>m³</t>
    </r>
    <r>
      <rPr>
        <sz val="12"/>
        <rFont val="Aptos"/>
        <family val="2"/>
      </rPr>
      <t xml:space="preserve">
</t>
    </r>
    <r>
      <rPr>
        <b/>
        <sz val="12"/>
        <rFont val="Arial"/>
        <family val="2"/>
      </rPr>
      <t/>
    </r>
  </si>
  <si>
    <r>
      <t xml:space="preserve">Израда подлоге од туцаника гранулације 0-63 мм са ручним разастирањем и набијањем. Наплата по рачуну извођача.
</t>
    </r>
    <r>
      <rPr>
        <i/>
        <sz val="12"/>
        <rFont val="Aptos"/>
        <family val="2"/>
      </rPr>
      <t>У слоју од 15cm 
660,30m² x 0,15m' = 99,05m³
4х10,00 м2 х 0,15м = 6,00m³
(3м х 5,00 м х 0,15м )х 2 = 4,50m³
16,00м х 5,00м х0,15 м = 12,00 m³
Укупно: 121,55m³
ручно 30% 36,47m³</t>
    </r>
  </si>
  <si>
    <r>
      <t xml:space="preserve">Израда подлоге од туцаника гранулације 0-63 мм са машинским разастирањем и ваљањем. Наплата по рачуну извођача.
</t>
    </r>
    <r>
      <rPr>
        <i/>
        <sz val="12"/>
        <rFont val="Aptos"/>
        <family val="2"/>
      </rPr>
      <t xml:space="preserve">У слоју од 15cm </t>
    </r>
    <r>
      <rPr>
        <sz val="12"/>
        <rFont val="Aptos"/>
        <family val="2"/>
      </rPr>
      <t xml:space="preserve">
660,30m² x 0,15m' = 99,05m³
4х10,00 м2 х 0,15м = 6,00m³
(3м х 5,00 м х 0,15м )х 2 = 4,50m³
16,00м х 5,00м х0,15 м = 12,00 m³
Укупно: 121,55m³
машинско 70% 85,08m³
</t>
    </r>
  </si>
  <si>
    <r>
      <t xml:space="preserve">Израда подлоге од каменог агрегата, гранулација 0-31,5 мм, са ручним разастирањем  и ваљањем. Наплата по рачуну извођача.
</t>
    </r>
    <r>
      <rPr>
        <i/>
        <sz val="12"/>
        <rFont val="Aptos"/>
        <family val="2"/>
      </rPr>
      <t>У слоју од 15cm 
660,30m² x 0,15m'=99,05m³
4х10,00 м2 х 0,15м = 6,00m³
(3м х 5,00 м х 0,15м )х 2 = 4,50m³
16,00м х 5,00м х0,30 м = 24,00 m³
Укупно: 133,55m³
ручно 30% 40,06m³</t>
    </r>
  </si>
  <si>
    <r>
      <t xml:space="preserve">Израда подлоге од каменог агрегата, гранулација 0-31,5 мм, са машинским разастирањем  и ваљањем.  Наплата по рачуну извођача.
</t>
    </r>
    <r>
      <rPr>
        <i/>
        <sz val="12"/>
        <rFont val="Aptos"/>
        <family val="2"/>
      </rPr>
      <t xml:space="preserve">У слоју од 15cm </t>
    </r>
    <r>
      <rPr>
        <sz val="12"/>
        <rFont val="Aptos"/>
        <family val="2"/>
      </rPr>
      <t xml:space="preserve">
660,30m² x 0,15m'=99,05m³
4х10,00 м2 х 0,15м = 6,00m³
(3м х 5,00 м х 0,15м )х 2 = 4,50m³
16,00м х 5,00м х0,30 м = 24,00 m³
Укупно: 133,55m³
машинско 70% 93,49m³</t>
    </r>
  </si>
  <si>
    <r>
      <t xml:space="preserve">Израда подлоге од  армираног бетона МБ 30 са додатком адитива, мрежом Q188. Наплата по рачуну извођача.
</t>
    </r>
    <r>
      <rPr>
        <i/>
        <sz val="12"/>
        <rFont val="Aptos"/>
        <family val="2"/>
      </rPr>
      <t>У слоју од 10cm  
660,30m²   х 0.10m' = 66,03m³
4х10,00 м2 х 0,10м = 4,00m³</t>
    </r>
    <r>
      <rPr>
        <i/>
        <sz val="12"/>
        <color rgb="FFFF0000"/>
        <rFont val="Aptos"/>
        <family val="2"/>
      </rPr>
      <t xml:space="preserve">
</t>
    </r>
    <r>
      <rPr>
        <i/>
        <sz val="12"/>
        <rFont val="Aptos"/>
        <family val="2"/>
      </rPr>
      <t>(3м х 5,00 м х 0,10м )х 2 = 3,00m³</t>
    </r>
    <r>
      <rPr>
        <i/>
        <sz val="12"/>
        <color rgb="FFFF0000"/>
        <rFont val="Aptos"/>
        <family val="2"/>
      </rPr>
      <t xml:space="preserve">
</t>
    </r>
    <r>
      <rPr>
        <i/>
        <sz val="12"/>
        <rFont val="Aptos"/>
        <family val="2"/>
      </rPr>
      <t>16,00м х 5,00м х0,10 м = 8,00 m³</t>
    </r>
    <r>
      <rPr>
        <sz val="12"/>
        <rFont val="Aptos"/>
        <family val="2"/>
      </rPr>
      <t xml:space="preserve">
Укупно: 81,03m³</t>
    </r>
  </si>
  <si>
    <r>
      <t>Претрес СКК (демонтажа постојеће СКК, чишћење и поновна монтажа) за застор</t>
    </r>
    <r>
      <rPr>
        <i/>
        <sz val="12"/>
        <rFont val="Aptos"/>
        <family val="2"/>
      </rPr>
      <t xml:space="preserve"> Сгк1 20%.
Наплата по рачуну извођача.
</t>
    </r>
    <r>
      <rPr>
        <sz val="12"/>
        <rFont val="Aptos"/>
        <family val="2"/>
      </rPr>
      <t xml:space="preserve">410,15m² х 0,20 = 82,03m² </t>
    </r>
    <r>
      <rPr>
        <i/>
        <sz val="12"/>
        <rFont val="Aptos"/>
        <family val="2"/>
      </rPr>
      <t xml:space="preserve">
</t>
    </r>
    <r>
      <rPr>
        <sz val="12"/>
        <rFont val="Aptos"/>
        <family val="2"/>
      </rPr>
      <t xml:space="preserve">Укупно: 82,03m² 
</t>
    </r>
  </si>
  <si>
    <r>
      <t xml:space="preserve">Прање површине застора перачем ( водом под високим притиском). Наплата по рачуну извођача.
</t>
    </r>
    <r>
      <rPr>
        <i/>
        <sz val="12"/>
        <rFont val="Aptos"/>
        <family val="2"/>
      </rPr>
      <t>Застора Сгк1</t>
    </r>
    <r>
      <rPr>
        <sz val="12"/>
        <rFont val="Aptos"/>
        <family val="2"/>
      </rPr>
      <t xml:space="preserve">
410,15m² 
Укупно:410,15m² </t>
    </r>
  </si>
  <si>
    <r>
      <t xml:space="preserve">Ручно рушење застора од гранитних коцки са саставцима заливених цементним малтером, са утоваром и одвозом на депонију до 15 км. Наплата по рачуну извођача.
</t>
    </r>
    <r>
      <rPr>
        <i/>
        <sz val="12"/>
        <rFont val="Aptos"/>
        <family val="2"/>
      </rPr>
      <t>Тгк 7 до Тгк102,  и Ргк1 до Ргк10</t>
    </r>
    <r>
      <rPr>
        <sz val="12"/>
        <rFont val="Aptos"/>
        <family val="2"/>
      </rPr>
      <t xml:space="preserve"> у</t>
    </r>
    <r>
      <rPr>
        <i/>
        <sz val="12"/>
        <rFont val="Aptos"/>
        <family val="2"/>
      </rPr>
      <t xml:space="preserve"> слоју од 15cm
(150,20m² +231,53 атријум + 51,27m²) х 0,15cm = 64,95 m³
</t>
    </r>
    <r>
      <rPr>
        <sz val="12"/>
        <rFont val="Aptos"/>
        <family val="2"/>
      </rPr>
      <t>машински 40%</t>
    </r>
    <r>
      <rPr>
        <i/>
        <sz val="12"/>
        <rFont val="Aptos"/>
        <family val="2"/>
      </rPr>
      <t xml:space="preserve"> 64,95m³ х 0,40 = 25,98m³
</t>
    </r>
    <r>
      <rPr>
        <sz val="12"/>
        <rFont val="Aptos"/>
        <family val="2"/>
      </rPr>
      <t xml:space="preserve">
</t>
    </r>
    <r>
      <rPr>
        <b/>
        <sz val="12"/>
        <rFont val="Arial"/>
        <family val="2"/>
      </rPr>
      <t/>
    </r>
  </si>
  <si>
    <r>
      <t xml:space="preserve">Ручно рушење застора од гранитних коцки са саставцима заливених цементним малтером, са утоваром и одвозом на депонију до 15 км. Наплата по рачуну извођача.
</t>
    </r>
    <r>
      <rPr>
        <i/>
        <sz val="12"/>
        <rFont val="Aptos"/>
        <family val="2"/>
      </rPr>
      <t xml:space="preserve">У слоју од 15cm
(150,20m² +231,53 атријум + 51,27m²) х 0,15cm = 64,95 m³
</t>
    </r>
    <r>
      <rPr>
        <sz val="12"/>
        <rFont val="Aptos"/>
        <family val="2"/>
      </rPr>
      <t>ручно 60%</t>
    </r>
    <r>
      <rPr>
        <i/>
        <sz val="12"/>
        <rFont val="Aptos"/>
        <family val="2"/>
      </rPr>
      <t xml:space="preserve"> 64,95m³ х 0,60 = 38,97m³
</t>
    </r>
    <r>
      <rPr>
        <sz val="12"/>
        <rFont val="Aptos"/>
        <family val="2"/>
      </rPr>
      <t xml:space="preserve">
</t>
    </r>
    <r>
      <rPr>
        <b/>
        <sz val="12"/>
        <rFont val="Arial"/>
        <family val="2"/>
      </rPr>
      <t/>
    </r>
  </si>
  <si>
    <r>
      <t xml:space="preserve">Израда подлоге за монтажу камених застора - подлога од цементног малтера, д= 4-6 цм.  Наплата по рачуну извођача.
</t>
    </r>
    <r>
      <rPr>
        <i/>
        <sz val="12"/>
        <rFont val="Aptos"/>
        <family val="2"/>
      </rPr>
      <t xml:space="preserve">Само тамна коцка Тгк 2 до Тгк 47 </t>
    </r>
    <r>
      <rPr>
        <sz val="12"/>
        <rFont val="Aptos"/>
        <family val="2"/>
      </rPr>
      <t xml:space="preserve">374,90m² 
Укупно: 374,90m² </t>
    </r>
  </si>
  <si>
    <r>
      <t xml:space="preserve">Претрес ТКК (демонтажа постојеће ТКК, чишћење и поновна монтажа) 
Наплата по рачуну извођача.
</t>
    </r>
    <r>
      <rPr>
        <i/>
        <sz val="12"/>
        <rFont val="Aptos"/>
        <family val="2"/>
      </rPr>
      <t xml:space="preserve">20% од Тгк 1 
307,65m²  х 0,20 = 61,53m²   
</t>
    </r>
    <r>
      <rPr>
        <sz val="12"/>
        <rFont val="Aptos"/>
        <family val="2"/>
      </rPr>
      <t xml:space="preserve">Укупно: 61,53m² </t>
    </r>
  </si>
  <si>
    <r>
      <t xml:space="preserve">Набавка, транспорт и уградња гранитне коцке од тамно сивог гранита, дим. 10/10/10 цм - 4 стране резане, 2 цепане. Наплата по рачуну.
</t>
    </r>
    <r>
      <rPr>
        <i/>
        <sz val="12"/>
        <rFont val="Aptos"/>
        <family val="2"/>
      </rPr>
      <t xml:space="preserve">Само тамна коцка Тгк 2 до Тгк 47 </t>
    </r>
    <r>
      <rPr>
        <sz val="12"/>
        <rFont val="Aptos"/>
        <family val="2"/>
      </rPr>
      <t xml:space="preserve">374,90m²  
Укупно: 374,90m² 
</t>
    </r>
  </si>
  <si>
    <r>
      <t xml:space="preserve">Фуговање камених застора цементним малтером. Наплата по рачуну извођача.
</t>
    </r>
    <r>
      <rPr>
        <i/>
        <sz val="12"/>
        <rFont val="Aptos"/>
        <family val="2"/>
      </rPr>
      <t xml:space="preserve">20% од Тгк 1 </t>
    </r>
    <r>
      <rPr>
        <sz val="12"/>
        <rFont val="Aptos"/>
        <family val="2"/>
      </rPr>
      <t xml:space="preserve">
307,65m²  х 0,20 = 61,53m²  
Укупно: 61,53m²  
</t>
    </r>
  </si>
  <si>
    <r>
      <t xml:space="preserve">Пескирање свих површина ( зидови, застори,…) абразивом и водом под притиском, уз помоћ машине за пескирање. Наплата по рачуну извођача.
</t>
    </r>
    <r>
      <rPr>
        <i/>
        <sz val="12"/>
        <rFont val="Aptos"/>
        <family val="2"/>
      </rPr>
      <t xml:space="preserve">42,91m² </t>
    </r>
    <r>
      <rPr>
        <sz val="12"/>
        <rFont val="Aptos"/>
        <family val="2"/>
      </rPr>
      <t xml:space="preserve">
Укупно: 42,91m²  </t>
    </r>
  </si>
  <si>
    <r>
      <t>Набавка, транспорт и уградња камених масива једноставне обраде - тамно сиви гранит . Наплата по рачуну извођача.
0,41</t>
    </r>
    <r>
      <rPr>
        <i/>
        <sz val="12"/>
        <rFont val="Aptos"/>
        <family val="2"/>
      </rPr>
      <t xml:space="preserve">m³
Укупно: 0,41m³
</t>
    </r>
    <r>
      <rPr>
        <sz val="12"/>
        <rFont val="Aptos"/>
        <family val="2"/>
      </rPr>
      <t xml:space="preserve">
</t>
    </r>
    <r>
      <rPr>
        <b/>
        <sz val="12"/>
        <rFont val="Arial"/>
        <family val="2"/>
      </rPr>
      <t/>
    </r>
  </si>
  <si>
    <r>
      <t xml:space="preserve">Набавка, транспорт и уградња гранитне коцке од тамно сивог гранита, дим. 10/10/10 цм - 4 стране резане, 2 цепане. Наплата по рачуну.
</t>
    </r>
    <r>
      <rPr>
        <i/>
        <sz val="12"/>
        <rFont val="Aptos"/>
        <family val="2"/>
      </rPr>
      <t xml:space="preserve">20% поправка постојећих које се задржавају 
61,30m х 0,30m = 18,39m²  
20%= 3,68m²  </t>
    </r>
    <r>
      <rPr>
        <sz val="12"/>
        <rFont val="Aptos"/>
        <family val="2"/>
      </rPr>
      <t xml:space="preserve">
Укупно: 3,68m²  
</t>
    </r>
  </si>
  <si>
    <r>
      <t xml:space="preserve">Пескирање свих површина ( зидови, застори,…) абразивом и водом под притиском, уз помоћ машине за пескирање. Наплата по рачуну извођача.
</t>
    </r>
    <r>
      <rPr>
        <i/>
        <sz val="12"/>
        <rFont val="Aptos"/>
        <family val="2"/>
      </rPr>
      <t xml:space="preserve">61,30m х 0,30m = 18,39m²  </t>
    </r>
    <r>
      <rPr>
        <sz val="12"/>
        <rFont val="Aptos"/>
        <family val="2"/>
      </rPr>
      <t xml:space="preserve">
Укупно: 18,39m²   </t>
    </r>
  </si>
  <si>
    <r>
      <t xml:space="preserve">Фуговање камених застора цементним малтером. Наплата по рачуну извођача.
</t>
    </r>
    <r>
      <rPr>
        <i/>
        <sz val="12"/>
        <rFont val="Aptos"/>
        <family val="2"/>
      </rPr>
      <t xml:space="preserve">61,30m х 0,30m = 18,39m²  
</t>
    </r>
    <r>
      <rPr>
        <sz val="12"/>
        <rFont val="Aptos"/>
        <family val="2"/>
      </rPr>
      <t xml:space="preserve">Укупно: 18,39m²   </t>
    </r>
  </si>
  <si>
    <r>
      <t xml:space="preserve">Машинско рушење застора од плоча, на подлози од цементног малтера 3 цм, са утоваром и одвозом шута на депонију даљине до 15 км. Наплата по рачуну извођача.
</t>
    </r>
    <r>
      <rPr>
        <i/>
        <sz val="12"/>
        <rFont val="Aptos"/>
        <family val="2"/>
      </rPr>
      <t>На површинама Гп1 до Гп6 у слоју од 12цм</t>
    </r>
    <r>
      <rPr>
        <sz val="12"/>
        <rFont val="Aptos"/>
        <family val="2"/>
      </rPr>
      <t xml:space="preserve">
15,19m² х 0,12m = 1,82m³</t>
    </r>
    <r>
      <rPr>
        <i/>
        <sz val="12"/>
        <rFont val="Aptos"/>
        <family val="2"/>
      </rPr>
      <t xml:space="preserve">
Укупно: 1,82m³
</t>
    </r>
    <r>
      <rPr>
        <sz val="12"/>
        <rFont val="Aptos"/>
        <family val="2"/>
      </rPr>
      <t xml:space="preserve">
</t>
    </r>
    <r>
      <rPr>
        <b/>
        <sz val="12"/>
        <rFont val="Arial"/>
        <family val="2"/>
      </rPr>
      <t/>
    </r>
  </si>
  <si>
    <r>
      <t xml:space="preserve">Израда подлоге за монтажу камених застора - подлога од цементног малтера, д= 4-6 цм.  Наплата по рачуну извођача.
</t>
    </r>
    <r>
      <rPr>
        <i/>
        <sz val="12"/>
        <rFont val="Aptos"/>
        <family val="2"/>
      </rPr>
      <t xml:space="preserve"> На површинама Гп1 до Гп6 у слоју од 12цм
</t>
    </r>
    <r>
      <rPr>
        <sz val="12"/>
        <rFont val="Aptos"/>
        <family val="2"/>
      </rPr>
      <t xml:space="preserve">15,18m²  
Укупно: 15,18m² </t>
    </r>
  </si>
  <si>
    <r>
      <t xml:space="preserve">Набавка, транспорт и израда застора од тамно сивог гранита, дебљине 8 цм, без урачунате подлоге и без фуговања. Наплата по рачуну извођача.
</t>
    </r>
    <r>
      <rPr>
        <i/>
        <sz val="12"/>
        <rFont val="Aptos"/>
        <family val="2"/>
      </rPr>
      <t xml:space="preserve">На површинама Гп1 до Гп6  </t>
    </r>
    <r>
      <rPr>
        <sz val="12"/>
        <rFont val="Aptos"/>
        <family val="2"/>
      </rPr>
      <t xml:space="preserve">
15,18m²  
Укупно: 15,18m² </t>
    </r>
  </si>
  <si>
    <r>
      <t xml:space="preserve">Фуговање камених застора индустријском масом на бази цемента. Наплата по рачуну извођача.
</t>
    </r>
    <r>
      <rPr>
        <i/>
        <sz val="12"/>
        <rFont val="Aptos"/>
        <family val="2"/>
      </rPr>
      <t xml:space="preserve">На површинама Гп1 до Гп6 </t>
    </r>
    <r>
      <rPr>
        <sz val="12"/>
        <rFont val="Aptos"/>
        <family val="2"/>
      </rPr>
      <t xml:space="preserve"> 
15,18m²  
Укупно: 15,18m² </t>
    </r>
  </si>
  <si>
    <r>
      <t xml:space="preserve">Машинско скидање земље III категорије и испошћеног хумуса, са утоваром и одвозом на депонију до 15 км. Наплата по рачуну извођача.
</t>
    </r>
    <r>
      <rPr>
        <i/>
        <sz val="12"/>
        <rFont val="Aptos"/>
        <family val="2"/>
      </rPr>
      <t>Мп1 до Мп6 у слоју од 50cm
123,00m²  х 0,50m = 61,50m³
Укупно: 61,50m³</t>
    </r>
    <r>
      <rPr>
        <sz val="12"/>
        <rFont val="Aptos"/>
        <family val="2"/>
      </rPr>
      <t xml:space="preserve">
</t>
    </r>
  </si>
  <si>
    <r>
      <t xml:space="preserve">Планирање и ваљање постељице. Наплата по рачуну извођача.
</t>
    </r>
    <r>
      <rPr>
        <i/>
        <sz val="12"/>
        <rFont val="Aptos"/>
        <family val="2"/>
      </rPr>
      <t>Мп1 до Мп6 у слоју од 50cm</t>
    </r>
    <r>
      <rPr>
        <sz val="12"/>
        <rFont val="Aptos"/>
        <family val="2"/>
      </rPr>
      <t xml:space="preserve">
123,00m²
Укупно: 123,00m²</t>
    </r>
  </si>
  <si>
    <r>
      <t xml:space="preserve">Израда подлоге од туцаника гранулације 0-63 мм са ручним разастирањем и набијањем. Наплата по рачуну извођача.
</t>
    </r>
    <r>
      <rPr>
        <i/>
        <sz val="12"/>
        <rFont val="Aptos"/>
        <family val="2"/>
      </rPr>
      <t>Мп1 до Мп6 у слоју од 15cm.
123,00m² х 0,15m'= = 18,45m³
Укупно:18,45m³
ручно 50%   9,23m³</t>
    </r>
  </si>
  <si>
    <r>
      <t xml:space="preserve">Израда подлоге од туцаника гранулације 0-63 мм са машинским разастирањем и ваљањем. Наплата по рачуну извођача.
</t>
    </r>
    <r>
      <rPr>
        <i/>
        <sz val="12"/>
        <rFont val="Aptos"/>
        <family val="2"/>
      </rPr>
      <t>Мп1 до Мп6 у слоју од 15cm.
123,00m² х 0,15m'= = 18,45m³</t>
    </r>
    <r>
      <rPr>
        <sz val="12"/>
        <rFont val="Aptos"/>
        <family val="2"/>
      </rPr>
      <t xml:space="preserve">
</t>
    </r>
    <r>
      <rPr>
        <i/>
        <sz val="12"/>
        <rFont val="Aptos"/>
        <family val="2"/>
      </rPr>
      <t xml:space="preserve">Укупно:18,45m³
машински 50%   9,22m³
</t>
    </r>
  </si>
  <si>
    <r>
      <t xml:space="preserve">Израда подлоге од каменог агрегата, гранулација 0-31,5 мм, са ручним разастирањем  и ваљањем. Наплата по рачуну извођача.
</t>
    </r>
    <r>
      <rPr>
        <i/>
        <sz val="12"/>
        <rFont val="Aptos"/>
        <family val="2"/>
      </rPr>
      <t>Мп1 до Мп6 у слоју од 15cm.
123,00m² х 0,15m'= = 18,45m³
Укупно:18,45m³
ручно 50%   9,23m³</t>
    </r>
  </si>
  <si>
    <r>
      <t xml:space="preserve">Израда подлоге од каменог агрегата, гранулација 0-31,5 мм, са машинским разастирањем  и ваљањем.  Наплата по рачуну извођача.
</t>
    </r>
    <r>
      <rPr>
        <i/>
        <sz val="12"/>
        <rFont val="Aptos"/>
        <family val="2"/>
      </rPr>
      <t>Мп1 до Мп6 у слоју од 15cm.
123,00m² х 0,15m'= 18,45m³</t>
    </r>
    <r>
      <rPr>
        <sz val="12"/>
        <rFont val="Aptos"/>
        <family val="2"/>
      </rPr>
      <t xml:space="preserve">
</t>
    </r>
    <r>
      <rPr>
        <i/>
        <sz val="12"/>
        <rFont val="Aptos"/>
        <family val="2"/>
      </rPr>
      <t>Укупно:18,45m³</t>
    </r>
    <r>
      <rPr>
        <sz val="12"/>
        <rFont val="Aptos"/>
        <family val="2"/>
      </rPr>
      <t xml:space="preserve">
</t>
    </r>
    <r>
      <rPr>
        <i/>
        <sz val="12"/>
        <rFont val="Aptos"/>
        <family val="2"/>
      </rPr>
      <t>машински 50%   9,22m³</t>
    </r>
  </si>
  <si>
    <r>
      <t xml:space="preserve">Израда подлоге од  армираног бетона МБ 30 са додатком адитива, мрежом Q188. Наплата по рачуну извођача.
</t>
    </r>
    <r>
      <rPr>
        <i/>
        <sz val="12"/>
        <rFont val="Aptos"/>
        <family val="2"/>
      </rPr>
      <t xml:space="preserve">Мп1 до Мп6 у слоју од 10cm.
123,00m² х 0,10m' = 12.30m³
</t>
    </r>
    <r>
      <rPr>
        <sz val="12"/>
        <rFont val="Aptos"/>
        <family val="2"/>
      </rPr>
      <t xml:space="preserve">Укупно: 12.30m³
</t>
    </r>
  </si>
  <si>
    <r>
      <t xml:space="preserve">Израда подлоге за монтажу камених застора - подлога од цементног малтера, д= 4-6 цм.  Наплата по рачуну извођача.
</t>
    </r>
    <r>
      <rPr>
        <i/>
        <sz val="12"/>
        <rFont val="Aptos"/>
        <family val="2"/>
      </rPr>
      <t xml:space="preserve">Мп1 до Мп17
</t>
    </r>
    <r>
      <rPr>
        <sz val="12"/>
        <rFont val="Aptos"/>
        <family val="2"/>
      </rPr>
      <t xml:space="preserve">445,90m²  
Укупно: 445,90m²  </t>
    </r>
  </si>
  <si>
    <r>
      <t xml:space="preserve">Набавка, транспорт и израда застора од белог мермера - комерцијала, дебљине 8 цм, без урачунате подлоге и без фуговања. Наплата по рачуну извођача.
</t>
    </r>
    <r>
      <rPr>
        <i/>
        <sz val="12"/>
        <rFont val="Aptos"/>
        <family val="2"/>
      </rPr>
      <t xml:space="preserve">Мп1 до Мп17
</t>
    </r>
    <r>
      <rPr>
        <sz val="12"/>
        <rFont val="Aptos"/>
        <family val="2"/>
      </rPr>
      <t xml:space="preserve">445,90m²  
Укупно: 445,90m²  </t>
    </r>
  </si>
  <si>
    <r>
      <t xml:space="preserve">Фуговање камених застора индустријском масом на бази цемента. Наплата по рачуну извођача.
</t>
    </r>
    <r>
      <rPr>
        <i/>
        <sz val="12"/>
        <rFont val="Aptos"/>
        <family val="2"/>
      </rPr>
      <t xml:space="preserve">Мп1 до Мп17
</t>
    </r>
    <r>
      <rPr>
        <sz val="12"/>
        <rFont val="Aptos"/>
        <family val="2"/>
      </rPr>
      <t xml:space="preserve">445,90m²  </t>
    </r>
    <r>
      <rPr>
        <i/>
        <sz val="12"/>
        <rFont val="Aptos"/>
        <family val="2"/>
      </rPr>
      <t xml:space="preserve">
</t>
    </r>
    <r>
      <rPr>
        <sz val="12"/>
        <rFont val="Aptos"/>
        <family val="2"/>
      </rPr>
      <t xml:space="preserve">Укупно: 445,90m²  </t>
    </r>
  </si>
  <si>
    <r>
      <t xml:space="preserve">Обијање цементног малтера ( са газишта и са чела бетонских степеника, трибина, поклопних плоча, клупа).
Наплата по рачуну извођача.
</t>
    </r>
    <r>
      <rPr>
        <i/>
        <sz val="12"/>
        <rFont val="Aptos"/>
        <family val="2"/>
      </rPr>
      <t xml:space="preserve">Ке1-Ке39
337,33 m х 0,35м = 118,07m²  </t>
    </r>
  </si>
  <si>
    <r>
      <t xml:space="preserve">Фуговање сложених елемената степеништа, трибина и ригола једнокомпонентном полиутеранском масом.
Наплата по рачуну извођача.
</t>
    </r>
    <r>
      <rPr>
        <i/>
        <sz val="12"/>
        <rFont val="Aptos"/>
        <family val="2"/>
      </rPr>
      <t>1848,00 м</t>
    </r>
  </si>
  <si>
    <r>
      <t>Израда подлоге за монтажу камених застора - подлога од цементног малтера, д= 4-6 цм.  Наплата по рачуну извођача.</t>
    </r>
    <r>
      <rPr>
        <i/>
        <sz val="12"/>
        <rFont val="Aptos"/>
        <family val="2"/>
      </rPr>
      <t xml:space="preserve">
</t>
    </r>
    <r>
      <rPr>
        <sz val="12"/>
        <rFont val="Aptos"/>
        <family val="2"/>
      </rPr>
      <t xml:space="preserve">336,60m²  
Укупно: 336,60m²  
</t>
    </r>
  </si>
  <si>
    <r>
      <t>Бетонирање темеља зидова од армираног бетона, МБ 30,  у глаткој оплати. Наплата по рачуну извођача.</t>
    </r>
    <r>
      <rPr>
        <i/>
        <sz val="12"/>
        <rFont val="Aptos"/>
        <family val="2"/>
      </rPr>
      <t xml:space="preserve">
183,94 м х 0,08 м2 = </t>
    </r>
    <r>
      <rPr>
        <sz val="12"/>
        <rFont val="Aptos"/>
        <family val="2"/>
      </rPr>
      <t xml:space="preserve">14,72m³  
Укупно: 14,72m³
</t>
    </r>
  </si>
  <si>
    <r>
      <t>Набавка, сечење, савијање, транспорт и уградња арматуре ( једноставних арматурних конструкција ). Наплата по рачуну извођача.</t>
    </r>
    <r>
      <rPr>
        <i/>
        <sz val="12"/>
        <rFont val="Aptos"/>
        <family val="2"/>
      </rPr>
      <t xml:space="preserve">
</t>
    </r>
    <r>
      <rPr>
        <sz val="12"/>
        <rFont val="Aptos"/>
        <family val="2"/>
      </rPr>
      <t xml:space="preserve">1472,00 kg 
Укупно:1472,00 kg 
</t>
    </r>
  </si>
  <si>
    <r>
      <t xml:space="preserve">Машинско скидање земље III категорије и испошћеног хумуса, са утоваром и одвозом на депонију до 15 км. Наплата по рачуну извођача.
</t>
    </r>
    <r>
      <rPr>
        <i/>
        <sz val="12"/>
        <rFont val="Aptos"/>
        <family val="2"/>
      </rPr>
      <t>Ископ за застор доњег платоа, испред потпорног зида
испод постојећег застора од асфалта
331,90 м2 х 0,33 м = 109,53 m³
испод постојеће шкарпе
718,10 м2 х 0,57 м= 409,32m³
Укупно: 518,85 m³</t>
    </r>
    <r>
      <rPr>
        <sz val="12"/>
        <rFont val="Aptos"/>
        <family val="2"/>
      </rPr>
      <t xml:space="preserve">
</t>
    </r>
  </si>
  <si>
    <r>
      <t>Израда подлоге за монтажу камених застора - подлога од цементног малтера, д= 4-6 цм.  Наплата по рачуну извођача.</t>
    </r>
    <r>
      <rPr>
        <i/>
        <sz val="12"/>
        <rFont val="Aptos"/>
        <family val="2"/>
      </rPr>
      <t xml:space="preserve">
</t>
    </r>
    <r>
      <rPr>
        <sz val="12"/>
        <rFont val="Aptos"/>
        <family val="2"/>
      </rPr>
      <t xml:space="preserve">1.062m²  
Укупно:1.062m² 
</t>
    </r>
  </si>
  <si>
    <r>
      <t xml:space="preserve">Израда подлоге од каменог агрегата, гранулација 0-31,5 мм, са ручним разастирањем  и ваљањем. Наплата по рачуну извођача.
</t>
    </r>
    <r>
      <rPr>
        <i/>
        <sz val="12"/>
        <rFont val="Aptos"/>
        <family val="2"/>
      </rPr>
      <t>1062,00 m2 x 0,15 m=159,30m³
ручно 30%   47,79m³</t>
    </r>
  </si>
  <si>
    <r>
      <t xml:space="preserve">Израда подлоге од каменог агрегата, гранулација 0-31,5 мм, са машинским разастирањем  и ваљањем.  Наплата по рачуну извођача.
</t>
    </r>
    <r>
      <rPr>
        <i/>
        <sz val="12"/>
        <rFont val="Aptos"/>
        <family val="2"/>
      </rPr>
      <t>1062,00 m2 x 0,15 m=159,30m³
машински 70%  111,51m³</t>
    </r>
  </si>
  <si>
    <r>
      <t xml:space="preserve">Израда подлоге од туцаника гранулације 0-63 мм са ручним разастирањем и набијањем. Наплата по рачуну извођача.
</t>
    </r>
    <r>
      <rPr>
        <i/>
        <sz val="12"/>
        <rFont val="Aptos"/>
        <family val="2"/>
      </rPr>
      <t>1062,00 m2 x 0,20 m=212,40m³
ручно 30%   63,72m³</t>
    </r>
  </si>
  <si>
    <r>
      <t xml:space="preserve">Израда подлоге од туцаника гранулације 0-63 мм са машинским разастирањем и ваљањем. Наплата по рачуну извођача.
</t>
    </r>
    <r>
      <rPr>
        <i/>
        <sz val="12"/>
        <rFont val="Aptos"/>
        <family val="2"/>
      </rPr>
      <t>1062,00 m2 x 0,20 m=212,40m³
машински 70%  148,68m³</t>
    </r>
  </si>
  <si>
    <r>
      <t xml:space="preserve">Набавка, транспорт и израда застора од тамно сивог гранита, дебљине 8 цм, без урачунате подлоге и без фуговања. Наплата по рачуну извођача.
</t>
    </r>
    <r>
      <rPr>
        <i/>
        <sz val="12"/>
        <rFont val="Aptos"/>
        <family val="2"/>
      </rPr>
      <t xml:space="preserve">1.062m²  
Укупно:1.062m² </t>
    </r>
  </si>
  <si>
    <r>
      <t xml:space="preserve">Машинско скидање земље III категорије и испошћеног хумуса, са утоваром и одвозом на депонију до 15 км. Наплата по рачуну извођача.
</t>
    </r>
    <r>
      <rPr>
        <i/>
        <sz val="12"/>
        <rFont val="Aptos"/>
        <family val="2"/>
      </rPr>
      <t>Ст1-Ст3</t>
    </r>
    <r>
      <rPr>
        <b/>
        <sz val="12"/>
        <rFont val="Aptos"/>
        <family val="2"/>
      </rPr>
      <t xml:space="preserve">
</t>
    </r>
    <r>
      <rPr>
        <sz val="12"/>
        <rFont val="Aptos"/>
        <family val="2"/>
      </rPr>
      <t xml:space="preserve"> 2338,30m² х  0,30m= 701,49m³</t>
    </r>
    <r>
      <rPr>
        <i/>
        <sz val="12"/>
        <rFont val="Aptos"/>
        <family val="2"/>
      </rPr>
      <t xml:space="preserve">
Укупно:701,49m³
90% машински - 631,34 m³</t>
    </r>
    <r>
      <rPr>
        <b/>
        <sz val="12"/>
        <rFont val="Aptos"/>
        <family val="2"/>
      </rPr>
      <t xml:space="preserve">
</t>
    </r>
    <r>
      <rPr>
        <sz val="12"/>
        <rFont val="Arial"/>
        <family val="2"/>
      </rPr>
      <t/>
    </r>
  </si>
  <si>
    <r>
      <t xml:space="preserve">Ручно скидање земље III категорије и испошћеног хумуса, са утоваром и одвозом на депонију до 15 км. Наплата по рачуну извођача.
</t>
    </r>
    <r>
      <rPr>
        <i/>
        <sz val="12"/>
        <rFont val="Aptos"/>
        <family val="2"/>
      </rPr>
      <t>Ст1-Ст3
 2338,30m² х  0,30m= 701,49m³
Укупно:701,49m³
10% ручно - 70,15m³</t>
    </r>
  </si>
  <si>
    <r>
      <t xml:space="preserve">Израда подлоге од каменог агрегата, гранулација 0-31,5 мм, са машинским разастирањем  и ваљањем.  Наплата по рачуну извођача.
</t>
    </r>
    <r>
      <rPr>
        <i/>
        <sz val="12"/>
        <rFont val="Aptos"/>
        <family val="2"/>
      </rPr>
      <t xml:space="preserve"> 2338,30m² х  0,20m' = 467,66m³
Укупно:467,66m³
90% машински - 420,89m³</t>
    </r>
  </si>
  <si>
    <r>
      <t xml:space="preserve">Израда подлоге од каменог агрегата, гранулација 0-31,5 мм, са ручним разастирањем  и ваљањем. Наплата по рачуну извођача.
</t>
    </r>
    <r>
      <rPr>
        <i/>
        <sz val="12"/>
        <rFont val="Aptos"/>
        <family val="2"/>
      </rPr>
      <t xml:space="preserve"> 2338,30m² х  0,20m' = 467,66m³
Укупно:467,66m³
10% ручно - 46,77m³</t>
    </r>
  </si>
  <si>
    <r>
      <t xml:space="preserve">Набавка, транспорт и уградња филца (геотекстила). Наплата по рачуну извођача.
</t>
    </r>
    <r>
      <rPr>
        <sz val="12"/>
        <rFont val="Aptos"/>
        <family val="2"/>
      </rPr>
      <t xml:space="preserve">2.398,30m²  </t>
    </r>
    <r>
      <rPr>
        <i/>
        <sz val="12"/>
        <rFont val="Aptos"/>
        <family val="2"/>
      </rPr>
      <t xml:space="preserve">
</t>
    </r>
    <r>
      <rPr>
        <b/>
        <sz val="12"/>
        <rFont val="Aptos"/>
        <family val="2"/>
      </rPr>
      <t xml:space="preserve">Укупно: 2.338,30m²  </t>
    </r>
  </si>
  <si>
    <r>
      <t xml:space="preserve">Израда парковске стазе по систему EASY DRAIN.
Наплата по рачуну извођача.
</t>
    </r>
    <r>
      <rPr>
        <sz val="12"/>
        <rFont val="Aptos"/>
        <family val="2"/>
      </rPr>
      <t>1878,30мм2 +460м2 = 2338,30м2</t>
    </r>
  </si>
  <si>
    <r>
      <t xml:space="preserve">П планирано =183.94 m, з1-з41 , обрачунато кроз </t>
    </r>
    <r>
      <rPr>
        <b/>
        <i/>
        <sz val="12"/>
        <rFont val="Aptos"/>
        <family val="2"/>
      </rPr>
      <t>˩</t>
    </r>
    <r>
      <rPr>
        <i/>
        <sz val="12"/>
        <rFont val="Aptos"/>
        <family val="2"/>
      </rPr>
      <t xml:space="preserve"> елемент</t>
    </r>
  </si>
  <si>
    <r>
      <t xml:space="preserve">Бетонирање темеља зидова од неармираног бетона, МБ 20, у глаткој оплати. Наплата по рачуну извођача
</t>
    </r>
    <r>
      <rPr>
        <i/>
        <sz val="12"/>
        <rFont val="Aptos"/>
        <family val="2"/>
      </rPr>
      <t>за све вертикалне елементе</t>
    </r>
    <r>
      <rPr>
        <sz val="12"/>
        <rFont val="Aptos"/>
        <family val="2"/>
      </rPr>
      <t xml:space="preserve">
укупно 150,50м
 0,32м х 0,20 х 150,50м = 9,63м3
</t>
    </r>
  </si>
  <si>
    <t>УКУПНО ПАРКОВСКА ОПРЕМА - комунална делатност</t>
  </si>
  <si>
    <t>НАПОМЕНА: Радове у зони кореновог система и крошњи постојећих стабала изводити са посебном пажњом, на начин којим се обезбеђује њихова заштита од оштећења. Ископ непосредно у зони кореновог система вршити ручно, уз максимално очување жила дебљине 4 cm и више. Пре почетка радова стабла заштитити на начин предвиђен Предмером. У случају оштећења стабла или кореновог система, Извођач је дужан да без одлагања изврши одговарајућу санацију</t>
  </si>
  <si>
    <r>
      <t xml:space="preserve">СТОПА ПДВ-а 
</t>
    </r>
    <r>
      <rPr>
        <b/>
        <i/>
        <sz val="11"/>
        <rFont val="Aptos"/>
        <family val="2"/>
      </rPr>
      <t>(оп</t>
    </r>
    <r>
      <rPr>
        <i/>
        <sz val="11"/>
        <rFont val="Aptos"/>
        <family val="2"/>
      </rPr>
      <t>шта стопа ПДВ-а 20% и посебна стопа ПДВ-а 10%)</t>
    </r>
  </si>
  <si>
    <r>
      <t>Oбликовање круне стабла од 18 -22 м висине са употребом ХТП-а, утовар и одвоз</t>
    </r>
    <r>
      <rPr>
        <u/>
        <sz val="11"/>
        <rFont val="Aptos"/>
        <family val="2"/>
      </rPr>
      <t xml:space="preserve">
</t>
    </r>
  </si>
  <si>
    <r>
      <t>Сеча стабала пречника од 16-30cm са ХТП-ом, утовар и одвоз</t>
    </r>
    <r>
      <rPr>
        <u/>
        <sz val="11"/>
        <rFont val="Aptos"/>
        <family val="2"/>
      </rPr>
      <t xml:space="preserve">
</t>
    </r>
  </si>
  <si>
    <r>
      <t>Сеча стабала пречника од 31-50cm са ХТП-ом, утовар и одвоз</t>
    </r>
    <r>
      <rPr>
        <u/>
        <sz val="11"/>
        <rFont val="Aptos"/>
        <family val="2"/>
      </rPr>
      <t xml:space="preserve">
</t>
    </r>
  </si>
  <si>
    <r>
      <t>Сеча стабала пречника од 51-70cm са ХТП-ом, утовар и одвоз</t>
    </r>
    <r>
      <rPr>
        <u/>
        <sz val="11"/>
        <rFont val="Aptos"/>
        <family val="2"/>
      </rPr>
      <t xml:space="preserve">
</t>
    </r>
  </si>
  <si>
    <r>
      <t>Сеча стабала пречника од 71-90cm са ХТП-ом, утовар и одвоз</t>
    </r>
    <r>
      <rPr>
        <u/>
        <sz val="11"/>
        <rFont val="Aptos"/>
        <family val="2"/>
      </rPr>
      <t xml:space="preserve">
</t>
    </r>
  </si>
  <si>
    <r>
      <t>Oрезивање стабала до 5 м (издизање, прореда и сеча сувих и поломљених грана), утовар и одвоз</t>
    </r>
    <r>
      <rPr>
        <u/>
        <sz val="11"/>
        <rFont val="Aptos"/>
        <family val="2"/>
      </rPr>
      <t xml:space="preserve">
</t>
    </r>
  </si>
  <si>
    <r>
      <t>Oрезивање стабала са ХТП-ом (издизање, прореда и сеча сувих и поломљених грана), утовар и одвоз</t>
    </r>
    <r>
      <rPr>
        <u/>
        <sz val="11"/>
        <rFont val="Aptos"/>
        <family val="2"/>
      </rPr>
      <t xml:space="preserve">
</t>
    </r>
  </si>
  <si>
    <r>
      <t>Издизање круне стабала са ХТП-ом, утовар и одвоз</t>
    </r>
    <r>
      <rPr>
        <u/>
        <sz val="11"/>
        <rFont val="Aptos"/>
        <family val="2"/>
      </rPr>
      <t xml:space="preserve">
</t>
    </r>
  </si>
  <si>
    <r>
      <t>Машинско вађење пањева пречника до 25 цм, утовар и одвоз</t>
    </r>
    <r>
      <rPr>
        <sz val="11"/>
        <rFont val="Aptos"/>
        <family val="2"/>
      </rPr>
      <t xml:space="preserve">
</t>
    </r>
    <r>
      <rPr>
        <u/>
        <sz val="11"/>
        <rFont val="Aptos"/>
        <family val="2"/>
      </rPr>
      <t xml:space="preserve">
</t>
    </r>
  </si>
  <si>
    <r>
      <t>Машинско вађење пањева пречника од 26-50 цм, утовар и одвоз</t>
    </r>
    <r>
      <rPr>
        <sz val="11"/>
        <rFont val="Aptos"/>
        <family val="2"/>
      </rPr>
      <t xml:space="preserve">
</t>
    </r>
  </si>
  <si>
    <r>
      <t>Машинско вађење пањева пречника од 51-70 цм, утовар и одвоз</t>
    </r>
    <r>
      <rPr>
        <sz val="11"/>
        <rFont val="Aptos"/>
        <family val="2"/>
      </rPr>
      <t xml:space="preserve">
</t>
    </r>
    <r>
      <rPr>
        <u/>
        <sz val="11"/>
        <rFont val="Aptos"/>
        <family val="2"/>
      </rPr>
      <t xml:space="preserve">
</t>
    </r>
  </si>
  <si>
    <r>
      <t>Машинско вађење пањева пречника 71-100 цм, утовар и одвоз</t>
    </r>
    <r>
      <rPr>
        <sz val="11"/>
        <rFont val="Aptos"/>
        <family val="2"/>
      </rPr>
      <t xml:space="preserve">
</t>
    </r>
    <r>
      <rPr>
        <u/>
        <sz val="11"/>
        <rFont val="Aptos"/>
        <family val="2"/>
      </rPr>
      <t xml:space="preserve">
</t>
    </r>
  </si>
  <si>
    <r>
      <t>Вађење шибља, утовар, одвоз</t>
    </r>
    <r>
      <rPr>
        <sz val="11"/>
        <rFont val="Aptos"/>
        <family val="2"/>
      </rPr>
      <t xml:space="preserve">
</t>
    </r>
  </si>
  <si>
    <r>
      <t>Орезивање шибља, утовар, одвоз</t>
    </r>
    <r>
      <rPr>
        <sz val="11"/>
        <rFont val="Aptos"/>
        <family val="2"/>
      </rPr>
      <t xml:space="preserve">
</t>
    </r>
    <r>
      <rPr>
        <u/>
        <sz val="11"/>
        <rFont val="Aptos"/>
        <family val="2"/>
      </rPr>
      <t xml:space="preserve">
</t>
    </r>
  </si>
  <si>
    <r>
      <t>Машинско пресађивање стабала  пречника до 15 цм</t>
    </r>
    <r>
      <rPr>
        <sz val="11"/>
        <rFont val="Aptos"/>
        <family val="2"/>
      </rPr>
      <t xml:space="preserve">
</t>
    </r>
    <r>
      <rPr>
        <u/>
        <sz val="11"/>
        <rFont val="Aptos"/>
        <family val="2"/>
      </rPr>
      <t xml:space="preserve">
</t>
    </r>
  </si>
  <si>
    <r>
      <t xml:space="preserve">УКУПНО ПРИПРЕМНИ РАДОВИ </t>
    </r>
    <r>
      <rPr>
        <b/>
        <i/>
        <sz val="10"/>
        <rFont val="Aptos"/>
        <family val="2"/>
      </rPr>
      <t>-</t>
    </r>
    <r>
      <rPr>
        <i/>
        <sz val="11"/>
        <rFont val="Aptos"/>
        <family val="2"/>
      </rPr>
      <t xml:space="preserve"> комунална делатност</t>
    </r>
  </si>
  <si>
    <r>
      <t xml:space="preserve">УКУПНО ПРИПРЕМНИ РАДОВИ - </t>
    </r>
    <r>
      <rPr>
        <i/>
        <sz val="11"/>
        <rFont val="Aptos"/>
        <family val="2"/>
      </rPr>
      <t>грађевинска делатност  (10%; 20%)</t>
    </r>
  </si>
  <si>
    <r>
      <t xml:space="preserve">Машинско скидање земље III категорије и испошћеног хумуса, са утоваром и одвозом на депонију до 15км.
Наплата по рачуну извођача.
</t>
    </r>
    <r>
      <rPr>
        <sz val="11"/>
        <rFont val="Aptos"/>
        <family val="2"/>
      </rPr>
      <t xml:space="preserve">70%
- у просечном слоју од  30cm, на зеленој површини у зони партера и амфитеатра:
Тоб29, Тоб30, Тоб32=1954,94m² х 0,3
586,48m³
- у просечном слоју од  20cm, на зеленој површини у зони испред музеја и 3м око партера:
Тоб23-28= 5853,26m² х 0,2
1170,65m³
- у просечном слоју од  10cm, на 50% преостале зелене површине (од укупно 26.119,58m²) :
20266,32m² /2  х 0,1
1013,31m³
Укупно:2.770,44m³х0,7=1.939,31m³
</t>
    </r>
  </si>
  <si>
    <r>
      <t xml:space="preserve">Ручно скидање земље III категорије и испошћеног хумуса, са утоваром и одвозом на депонију до 15км.
Наплата по рачуну извођача
</t>
    </r>
    <r>
      <rPr>
        <sz val="11"/>
        <rFont val="Aptos"/>
        <family val="2"/>
      </rPr>
      <t xml:space="preserve">- у просечном слоју од  30cm, на зеленој површини у зони партера и амфитеатра:
Тоб29, Тоб30, Тоб32=1954,94m² х 0,3
586,48m³
- у просечном слоју од  20cm, на зеленој површини у зони испред музеја и 3м око партера:
Тоб23-28= 5853,26m² х 0,2
1170,65m³
- у просечном слоју од  10cm, на 50% преостале зелене површине (од укупно 26.119,58m²) :
20266,32m² /2  х 0,1
1013,31m³
Укупно:2.770,44m³
- ископ старе земље из жардињера у просечном слоју 70cm:
56,25m²х0,7m=39,37m³
Укупно:2809,81m³х0,3=842,94m³
</t>
    </r>
  </si>
  <si>
    <r>
      <t xml:space="preserve">Хумусирање.
Ископ, утовар, транспорт са 15 км и разастирање хумусне земље машинским путем.
Јединична цена обухвата коефицијент товарења 
( привремено повећање запремине)
</t>
    </r>
    <r>
      <rPr>
        <sz val="11"/>
        <rFont val="Aptos"/>
        <family val="2"/>
      </rPr>
      <t>70% машински
Разастирање нове количине земље:
- у просечном слоју од  30cm, на зеленој површини у зони партера и амфитеатра:
Тоб29, Тоб30, Тоб32=1954,94m² х 0,3
586,48m³
- у просечном слоју од  20cm, на зеленој површини у зони испред музеја и 3м око партера:
Тоб23-28= 5853,26m² х 0,2
1170,65m³
- у просечном слоју од  10cm, на 50% преостале зелене површине (од укупно 26.119,58m²) :
20266,32m² /2  х 0,1
1013,31m³
Укупно:2.770,44m³х0,7=1.939,31m³</t>
    </r>
    <r>
      <rPr>
        <i/>
        <sz val="11"/>
        <rFont val="Aptos"/>
        <family val="2"/>
      </rPr>
      <t xml:space="preserve">
</t>
    </r>
  </si>
  <si>
    <r>
      <t>Хумусирање.
Ископ, утовар, транспорт са 15 км и разастирање хумусне земље ручно.
Јединична цена обухвата коефицијент товарења 
( привремено повећање запремине)</t>
    </r>
    <r>
      <rPr>
        <sz val="11"/>
        <rFont val="Aptos"/>
        <family val="2"/>
      </rPr>
      <t xml:space="preserve">
30% ручно
Разастирање нове количине земље:
- у просечном слоју од  30cm, на зеленој површини у зони партера и амфитеатра:
Тоб29, Тоб30, Тоб32=1954,94m² х 0,3
586,48m³
- у просечном слоју од  20cm, на зеленој површини у зони испред музеја и 3м око партера:
Тоб23-28= 5853,26m² х 0,2
1170,65m³
- у просечном слоју од  10cm, на 50% преостале зелене површине (од укупно 26.119,58m²) :
20266,32m² /2  х 0,1
1013,31m³
Укупно:2.770,44m³х0,3=831,13m³
</t>
    </r>
  </si>
  <si>
    <r>
      <t xml:space="preserve">Машинско нивелисање површине.
</t>
    </r>
    <r>
      <rPr>
        <sz val="11"/>
        <rFont val="Aptos"/>
        <family val="2"/>
      </rPr>
      <t>70% машински</t>
    </r>
    <r>
      <rPr>
        <sz val="12"/>
        <rFont val="Aptos"/>
        <family val="2"/>
      </rPr>
      <t xml:space="preserve">
</t>
    </r>
    <r>
      <rPr>
        <sz val="11"/>
        <rFont val="Aptos"/>
        <family val="2"/>
      </rPr>
      <t xml:space="preserve">- површине које се насипају новом земљом </t>
    </r>
    <r>
      <rPr>
        <u/>
        <sz val="11"/>
        <rFont val="Aptos"/>
        <family val="2"/>
      </rPr>
      <t xml:space="preserve">
</t>
    </r>
    <r>
      <rPr>
        <sz val="11"/>
        <rFont val="Aptos"/>
        <family val="2"/>
      </rPr>
      <t xml:space="preserve">
Укупно: 17.941,36 m² х 0,7 =12.558,95m³</t>
    </r>
    <r>
      <rPr>
        <sz val="12"/>
        <rFont val="Aptos"/>
        <family val="2"/>
      </rPr>
      <t xml:space="preserve">
</t>
    </r>
    <r>
      <rPr>
        <i/>
        <sz val="12"/>
        <rFont val="Aptos"/>
        <family val="2"/>
      </rPr>
      <t xml:space="preserve">
</t>
    </r>
  </si>
  <si>
    <r>
      <t xml:space="preserve">Ручно нивелисање површине.
</t>
    </r>
    <r>
      <rPr>
        <sz val="11"/>
        <rFont val="Aptos"/>
        <family val="2"/>
      </rPr>
      <t>30% ручно
- површине које се насипају новом земљом 
Укупно: 17.941,36 m² х 0,3 =5.382,41m³</t>
    </r>
    <r>
      <rPr>
        <u/>
        <sz val="12"/>
        <rFont val="Aptos"/>
        <family val="2"/>
      </rPr>
      <t xml:space="preserve">
</t>
    </r>
  </si>
  <si>
    <r>
      <t xml:space="preserve">УКУПНО ЗЕМЉАНИ РАДОВИ </t>
    </r>
    <r>
      <rPr>
        <b/>
        <i/>
        <sz val="12"/>
        <rFont val="Aptos"/>
        <family val="2"/>
      </rPr>
      <t>-</t>
    </r>
    <r>
      <rPr>
        <i/>
        <sz val="11"/>
        <rFont val="Aptos"/>
        <family val="2"/>
      </rPr>
      <t xml:space="preserve"> комунална делатност</t>
    </r>
  </si>
  <si>
    <r>
      <t xml:space="preserve">УКУПНО ЗЕМЉАНИ РАДОВИ </t>
    </r>
    <r>
      <rPr>
        <i/>
        <sz val="11"/>
        <rFont val="Aptos"/>
        <family val="2"/>
      </rPr>
      <t xml:space="preserve">- </t>
    </r>
    <r>
      <rPr>
        <b/>
        <i/>
        <sz val="11"/>
        <rFont val="Aptos"/>
        <family val="2"/>
      </rPr>
      <t>грађевинска делатност  (20%)</t>
    </r>
  </si>
  <si>
    <r>
      <t xml:space="preserve">Набавка високих лишћара
</t>
    </r>
    <r>
      <rPr>
        <i/>
        <sz val="12"/>
        <rFont val="Aptos"/>
        <family val="2"/>
      </rPr>
      <t xml:space="preserve">
Acer pseudoplatanus  </t>
    </r>
    <r>
      <rPr>
        <sz val="12"/>
        <rFont val="Aptos"/>
        <family val="2"/>
      </rPr>
      <t xml:space="preserve">20-25cm
</t>
    </r>
  </si>
  <si>
    <r>
      <t xml:space="preserve">Набавка високих лишћара
</t>
    </r>
    <r>
      <rPr>
        <i/>
        <sz val="12"/>
        <rFont val="Aptos"/>
        <family val="2"/>
      </rPr>
      <t xml:space="preserve">
Carpinus betulus </t>
    </r>
    <r>
      <rPr>
        <sz val="12"/>
        <rFont val="Aptos"/>
        <family val="2"/>
      </rPr>
      <t xml:space="preserve">20-25cm
</t>
    </r>
  </si>
  <si>
    <r>
      <t xml:space="preserve">Набавка високих лишћара
</t>
    </r>
    <r>
      <rPr>
        <i/>
        <sz val="12"/>
        <rFont val="Aptos"/>
        <family val="2"/>
      </rPr>
      <t xml:space="preserve">
Quercus robur  </t>
    </r>
    <r>
      <rPr>
        <sz val="12"/>
        <rFont val="Aptos"/>
        <family val="2"/>
      </rPr>
      <t xml:space="preserve">20-25cm
</t>
    </r>
  </si>
  <si>
    <r>
      <t xml:space="preserve">Набавка високих лишћара
</t>
    </r>
    <r>
      <rPr>
        <i/>
        <sz val="12"/>
        <rFont val="Aptos"/>
        <family val="2"/>
      </rPr>
      <t xml:space="preserve">
Zelkova serrata "Green vase"   
20-25cm
</t>
    </r>
  </si>
  <si>
    <r>
      <t>Набавка, транспорт и уградња анкера, обрачун по комаду анкера
29</t>
    </r>
    <r>
      <rPr>
        <sz val="11"/>
        <rFont val="Aptos"/>
        <family val="2"/>
      </rPr>
      <t xml:space="preserve">садница x 2ком=58ком
</t>
    </r>
  </si>
  <si>
    <r>
      <t xml:space="preserve">Набавка листопадног жбуња 
</t>
    </r>
    <r>
      <rPr>
        <i/>
        <sz val="12"/>
        <rFont val="Aptos"/>
        <family val="2"/>
      </rPr>
      <t xml:space="preserve">Rosa rugosa   </t>
    </r>
    <r>
      <rPr>
        <sz val="12"/>
        <rFont val="Aptos"/>
        <family val="2"/>
      </rPr>
      <t xml:space="preserve">3L
 5kom/m²
</t>
    </r>
  </si>
  <si>
    <r>
      <t xml:space="preserve">Набавка зимзеленог шибља
</t>
    </r>
    <r>
      <rPr>
        <i/>
        <sz val="12"/>
        <rFont val="Aptos"/>
        <family val="2"/>
      </rPr>
      <t>Lonicera nitida 3</t>
    </r>
    <r>
      <rPr>
        <i/>
        <sz val="11"/>
        <rFont val="Aptos"/>
        <family val="2"/>
      </rPr>
      <t>L
 7kom/m²</t>
    </r>
  </si>
  <si>
    <r>
      <t xml:space="preserve">Набавка листопадног жбуња 
</t>
    </r>
    <r>
      <rPr>
        <i/>
        <sz val="11"/>
        <rFont val="Aptos"/>
        <family val="2"/>
      </rPr>
      <t xml:space="preserve">Berberis thunbergii 'Rose Glow' </t>
    </r>
    <r>
      <rPr>
        <sz val="11"/>
        <rFont val="Aptos"/>
        <family val="2"/>
      </rPr>
      <t xml:space="preserve">4L
 7kom/m²
</t>
    </r>
  </si>
  <si>
    <r>
      <t xml:space="preserve">Набавка четинарског шибља
</t>
    </r>
    <r>
      <rPr>
        <i/>
        <sz val="11"/>
        <rFont val="Aptos"/>
        <family val="2"/>
      </rPr>
      <t xml:space="preserve">Taxus baccata   </t>
    </r>
    <r>
      <rPr>
        <sz val="11"/>
        <rFont val="Aptos"/>
        <family val="2"/>
      </rPr>
      <t xml:space="preserve">30-50cm
</t>
    </r>
  </si>
  <si>
    <r>
      <t xml:space="preserve">Набавка перене
</t>
    </r>
    <r>
      <rPr>
        <i/>
        <sz val="11"/>
        <rFont val="Aptos"/>
        <family val="2"/>
      </rPr>
      <t xml:space="preserve">Stipa tenuifolia </t>
    </r>
    <r>
      <rPr>
        <sz val="11"/>
        <rFont val="Aptos"/>
        <family val="2"/>
      </rPr>
      <t xml:space="preserve"> 2L
7kom/m²
</t>
    </r>
  </si>
  <si>
    <r>
      <t xml:space="preserve">Набавка перене
</t>
    </r>
    <r>
      <rPr>
        <i/>
        <sz val="11"/>
        <rFont val="Aptos"/>
        <family val="2"/>
      </rPr>
      <t xml:space="preserve">Gaura lindheimeri 'Pink'  </t>
    </r>
    <r>
      <rPr>
        <sz val="11"/>
        <rFont val="Aptos"/>
        <family val="2"/>
      </rPr>
      <t xml:space="preserve">3L
7kom/m²
</t>
    </r>
  </si>
  <si>
    <r>
      <t xml:space="preserve">Набавка перене
</t>
    </r>
    <r>
      <rPr>
        <i/>
        <sz val="11"/>
        <rFont val="Aptos"/>
        <family val="2"/>
      </rPr>
      <t>Persicaria amplexicaulis"Firetail" 2l</t>
    </r>
    <r>
      <rPr>
        <sz val="11"/>
        <rFont val="Aptos"/>
        <family val="2"/>
      </rPr>
      <t xml:space="preserve">
 5kom/m²
</t>
    </r>
  </si>
  <si>
    <r>
      <t xml:space="preserve">Набавка перене
</t>
    </r>
    <r>
      <rPr>
        <i/>
        <sz val="11"/>
        <rFont val="Aptos"/>
        <family val="2"/>
      </rPr>
      <t xml:space="preserve">Liriope muscari 'Emerald cascade'   </t>
    </r>
    <r>
      <rPr>
        <sz val="11"/>
        <rFont val="Aptos"/>
        <family val="2"/>
      </rPr>
      <t xml:space="preserve">P7
 11kom/m²
</t>
    </r>
  </si>
  <si>
    <r>
      <t xml:space="preserve">Израда, транспорт и постављање разделних граничника од лима -   просечне висине 15 цм.
</t>
    </r>
    <r>
      <rPr>
        <sz val="11"/>
        <rFont val="Aptos"/>
        <family val="2"/>
      </rPr>
      <t xml:space="preserve">
Укупно: 1110,23m' </t>
    </r>
  </si>
  <si>
    <r>
      <t xml:space="preserve">Набавка, транспорт и полагање агротекстила на површине под биљним засадом.
</t>
    </r>
    <r>
      <rPr>
        <sz val="11"/>
        <rFont val="Aptos"/>
        <family val="2"/>
      </rPr>
      <t>- перене и жбуње, малч ризла:
1102,29m² (10% због преклапања) =1212,52m²
Укупно:1212,52m²</t>
    </r>
  </si>
  <si>
    <r>
      <t xml:space="preserve">Набавка малча од борове коре 
(2 - 8 cm) 
</t>
    </r>
    <r>
      <rPr>
        <sz val="11"/>
        <rFont val="Aptos"/>
        <family val="2"/>
      </rPr>
      <t xml:space="preserve">- на површинама у зони 1 и 2:
1132,77m²x0,05m=56,64m³
</t>
    </r>
  </si>
  <si>
    <r>
      <t xml:space="preserve">Транспорт и ручно разастирање малча (без набавке малча).
</t>
    </r>
    <r>
      <rPr>
        <sz val="11"/>
        <rFont val="Aptos"/>
        <family val="2"/>
      </rPr>
      <t xml:space="preserve">
1132,77m²x0,05m=56,64m³
</t>
    </r>
  </si>
  <si>
    <r>
      <t xml:space="preserve">Израда - обнова травњака сетвом са ротофрезирањем, грубим и финим планирањем, ваљањем и првим заливањем.
</t>
    </r>
    <r>
      <rPr>
        <sz val="11"/>
        <color theme="1"/>
        <rFont val="Aptos"/>
        <family val="2"/>
      </rPr>
      <t xml:space="preserve">
Укупно: 18.311,38m²</t>
    </r>
  </si>
  <si>
    <r>
      <t xml:space="preserve">Израда - обнова травњака бусеном са ротофрезирањем, грубим и финим планирањем, ваљањем и натапањем.
</t>
    </r>
    <r>
      <rPr>
        <sz val="11"/>
        <color theme="1"/>
        <rFont val="Aptos"/>
        <family val="2"/>
      </rPr>
      <t xml:space="preserve">
Укупно: 7808,20m²
</t>
    </r>
  </si>
  <si>
    <r>
      <t xml:space="preserve">УКУПНО РАДОВИ ОЗЕЛЕЊАВАЊА </t>
    </r>
    <r>
      <rPr>
        <b/>
        <i/>
        <sz val="10"/>
        <rFont val="Aptos"/>
        <family val="2"/>
      </rPr>
      <t xml:space="preserve">- </t>
    </r>
    <r>
      <rPr>
        <i/>
        <sz val="11"/>
        <rFont val="Aptos"/>
        <family val="2"/>
      </rPr>
      <t xml:space="preserve"> комунална делатност</t>
    </r>
  </si>
  <si>
    <r>
      <t xml:space="preserve">УКУПНО РАДОВИ ОЗЕЛЕЊАВАЊА - </t>
    </r>
    <r>
      <rPr>
        <i/>
        <sz val="11"/>
        <rFont val="Aptos"/>
        <family val="2"/>
      </rPr>
      <t>грађевинска делатност  (20%)</t>
    </r>
  </si>
  <si>
    <r>
      <t xml:space="preserve">УКУПНО РАДОВИ ИНВЕСТ.ОДРЖАВАЊЕ </t>
    </r>
    <r>
      <rPr>
        <b/>
        <i/>
        <sz val="10"/>
        <rFont val="Aptos"/>
        <family val="2"/>
      </rPr>
      <t xml:space="preserve">- </t>
    </r>
    <r>
      <rPr>
        <i/>
        <sz val="11"/>
        <rFont val="Aptos"/>
        <family val="2"/>
      </rPr>
      <t xml:space="preserve"> комунална делатност</t>
    </r>
  </si>
  <si>
    <r>
      <t>УКУПНО РАДОВИ ИНВЕСТ.ОДРЖАВАЊЕ -  г</t>
    </r>
    <r>
      <rPr>
        <i/>
        <sz val="11"/>
        <rFont val="Aptos"/>
        <family val="2"/>
      </rPr>
      <t>рађевинска делатност  (20%)</t>
    </r>
  </si>
  <si>
    <r>
      <rPr>
        <b/>
        <sz val="10"/>
        <rFont val="Aptos"/>
        <family val="2"/>
      </rPr>
      <t>А -</t>
    </r>
    <r>
      <rPr>
        <b/>
        <sz val="8"/>
        <rFont val="Aptos"/>
        <family val="2"/>
      </rPr>
      <t xml:space="preserve">  КОМУНАЛНА ДЕЛАТНОСТ</t>
    </r>
  </si>
  <si>
    <r>
      <t xml:space="preserve">ПОЈЕДИНАЧНА ВРЕДНОСТ РАДОВА БЕЗ ПДВ-а </t>
    </r>
    <r>
      <rPr>
        <i/>
        <sz val="11"/>
        <rFont val="Aptos"/>
        <family val="2"/>
      </rPr>
      <t>(од 1-4)</t>
    </r>
  </si>
  <si>
    <r>
      <t xml:space="preserve">СТОПА ПДВ-а </t>
    </r>
    <r>
      <rPr>
        <b/>
        <i/>
        <sz val="11"/>
        <rFont val="Aptos"/>
        <family val="2"/>
      </rPr>
      <t>(општа стопа ПДВ-а 20% и посебна стопа ПДВ-а 20%)</t>
    </r>
  </si>
  <si>
    <r>
      <rPr>
        <sz val="11"/>
        <rFont val="Aptos"/>
        <family val="2"/>
      </rPr>
      <t xml:space="preserve">Сечење површина застора (асфалт, бетон, гума), у дубини слоја од 10-15 цм.
Наплата по рачуну извођача.
</t>
    </r>
  </si>
  <si>
    <r>
      <rPr>
        <sz val="11"/>
        <rFont val="Aptos"/>
        <family val="2"/>
      </rPr>
      <t xml:space="preserve">Ручни ископ набијене подлоге од шљунковито - песковитог материјала испод оштећеног застора са утоваром и одвозом на депонију до 15 км. Наплата по рачуну извођача.
</t>
    </r>
  </si>
  <si>
    <r>
      <rPr>
        <sz val="11"/>
        <rFont val="Aptos"/>
        <family val="2"/>
      </rPr>
      <t xml:space="preserve">Ручни ископ земље за темеље и каналске ровове, са утоваром у возило и одвозом на депонију до 15 км. Наплата по рачуну извођача.                                 
</t>
    </r>
  </si>
  <si>
    <r>
      <rPr>
        <sz val="11"/>
        <rFont val="Aptos"/>
        <family val="2"/>
      </rPr>
      <t xml:space="preserve">Планирање и ваљање постељице.     Наплата по рачуну извођача    
</t>
    </r>
  </si>
  <si>
    <r>
      <rPr>
        <sz val="11"/>
        <rFont val="Aptos"/>
        <family val="2"/>
      </rPr>
      <t xml:space="preserve">Израда подлоге од песка (фракција 1), са ручним разастирањем и набијањем. Наплата по рачуну извођача.
                                  </t>
    </r>
  </si>
  <si>
    <r>
      <rPr>
        <sz val="11"/>
        <rFont val="Aptos"/>
        <family val="2"/>
      </rPr>
      <t xml:space="preserve">Израда подлоге од каменог агрегата, гранулација 0-31,5 мм, са ручним разастирањем  и ваљањем. Наплата по рачуну извођача.
</t>
    </r>
  </si>
  <si>
    <r>
      <rPr>
        <sz val="11"/>
        <rFont val="Aptos"/>
        <family val="2"/>
      </rPr>
      <t xml:space="preserve">Израда застора од битуменизираног агрегата БНС 22 ( и 32 ), са додатком рециклаже ( минимум 25% ), за технолошку дебљину д= 8 цм  - ручно. Наплата по рачуну извођача.
</t>
    </r>
  </si>
  <si>
    <r>
      <rPr>
        <sz val="11"/>
        <rFont val="Aptos"/>
        <family val="2"/>
      </rPr>
      <t xml:space="preserve">Израда застора од ситнозрног асфалт бетона АБ 8 ( и 11 и 16 ), за технолошку дебљину д= 4 цм - ручно. Наплата по рачуну извођача.
</t>
    </r>
  </si>
  <si>
    <r>
      <t xml:space="preserve">Ручно рушење чврстог застора са бетонском подлогом, утовар шута и одвоз на депонију даљине до 15 км., уз употребу компресора. Наплата по рачуну извођача.
</t>
    </r>
    <r>
      <rPr>
        <sz val="11"/>
        <rFont val="Aptos"/>
        <family val="2"/>
      </rPr>
      <t>V= 23,80 * 0,1 * 0,2 = 0,48 m³</t>
    </r>
  </si>
  <si>
    <r>
      <t xml:space="preserve">Ручни ископ набијене подлоге од шљунковито - песковитог материјала испод оштећеног застора са утоваром и одвозом на депонију до 15 км. Наплата по рачуну извођача.
</t>
    </r>
    <r>
      <rPr>
        <sz val="11"/>
        <rFont val="Aptos"/>
        <family val="2"/>
      </rPr>
      <t>V=23,8*0,5*0,2=2,38 m³</t>
    </r>
  </si>
  <si>
    <r>
      <t xml:space="preserve">Израда подлоге од шљунковито песковитог материјала, са ручним разастирањем и ваљањем. Наплата по рачуну извођача.
</t>
    </r>
    <r>
      <rPr>
        <sz val="11"/>
        <rFont val="Aptos"/>
        <family val="2"/>
      </rPr>
      <t xml:space="preserve">V=23,8*0,5*0,2=2,38 m³
</t>
    </r>
  </si>
  <si>
    <r>
      <t xml:space="preserve">Израда подлоге од армираног бетона МБ 30, мрежом Q188. Наплата по рачуну извођача.
</t>
    </r>
    <r>
      <rPr>
        <sz val="11"/>
        <rFont val="Aptos"/>
        <family val="2"/>
      </rPr>
      <t xml:space="preserve">V= 23,80 * 0,1 * 0,2 = 0,48 m³
</t>
    </r>
  </si>
  <si>
    <r>
      <t xml:space="preserve">Набавка, транспорт и постављање цевне инсталације од пп цеви 1/2 " ПЕ 20.
</t>
    </r>
    <r>
      <rPr>
        <sz val="11"/>
        <rFont val="Aptos"/>
        <family val="2"/>
      </rPr>
      <t xml:space="preserve">
</t>
    </r>
  </si>
  <si>
    <r>
      <t>Набавка, транспорт и уградња филтера са мрежицом 1"</t>
    </r>
    <r>
      <rPr>
        <sz val="11"/>
        <rFont val="Aptos"/>
        <family val="2"/>
      </rPr>
      <t xml:space="preserve">
</t>
    </r>
  </si>
  <si>
    <r>
      <t xml:space="preserve">набавка, транспорт и монтажа ПВЦ баштенског шахта - Super </t>
    </r>
    <r>
      <rPr>
        <i/>
        <sz val="11"/>
        <rFont val="Aptos"/>
        <family val="2"/>
      </rPr>
      <t>Jumbo</t>
    </r>
  </si>
  <si>
    <r>
      <t xml:space="preserve">УКУПНО АУТОМАТСКИ ЗАЛИВНИ СИСТЕМ- </t>
    </r>
    <r>
      <rPr>
        <i/>
        <sz val="10"/>
        <rFont val="Aptos"/>
        <family val="2"/>
      </rPr>
      <t>комунална делатност (10%)</t>
    </r>
  </si>
  <si>
    <r>
      <t xml:space="preserve">УКУПНО АУТОМАТСКИ ЗАЛИВНИ СИСТЕМ -  </t>
    </r>
    <r>
      <rPr>
        <i/>
        <sz val="10"/>
        <rFont val="Aptos"/>
        <family val="2"/>
      </rPr>
      <t>грађевинска делатност  (10%, 20%)</t>
    </r>
  </si>
  <si>
    <t>Набавка, транспорт и уградња енергетских цеви Ø 110/4000</t>
  </si>
  <si>
    <t>Набавка, транспорт и уградња енергетских цеви Ø 75/4000</t>
  </si>
  <si>
    <t>Набавка, транспорт и полагање кабла
PP-007А 4x25 mm²</t>
  </si>
  <si>
    <t>Израда система уземљења са Cu траком 35 mm²</t>
  </si>
  <si>
    <r>
      <t xml:space="preserve">СТОПА ПДВ-а </t>
    </r>
    <r>
      <rPr>
        <b/>
        <i/>
        <sz val="11"/>
        <rFont val="Aptos"/>
        <family val="2"/>
      </rPr>
      <t>(</t>
    </r>
    <r>
      <rPr>
        <i/>
        <sz val="11"/>
        <rFont val="Aptos"/>
        <family val="2"/>
      </rPr>
      <t>општа стопа ПДВ-а 20% и посебна стопа ПДВ-а 10%)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</si>
</sst>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name val="Tahoma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2"/>
      <name val="Arial"/>
      <family val="2"/>
      <charset val="238"/>
    </font>
    <font>
      <sz val="10"/>
      <color rgb="FFFF0000"/>
      <name val="Arial"/>
      <family val="2"/>
    </font>
    <font>
      <sz val="11"/>
      <color indexed="17"/>
      <name val="Calibri"/>
      <family val="2"/>
    </font>
    <font>
      <sz val="10"/>
      <name val="Cir Ambassador"/>
      <charset val="238"/>
    </font>
    <font>
      <b/>
      <i/>
      <sz val="12"/>
      <name val="Arial"/>
      <family val="2"/>
    </font>
    <font>
      <b/>
      <sz val="14"/>
      <name val="Arial"/>
      <family val="2"/>
      <charset val="238"/>
    </font>
    <font>
      <b/>
      <sz val="12"/>
      <name val="Arial"/>
      <family val="2"/>
    </font>
    <font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6"/>
      <name val="Arial"/>
      <family val="2"/>
    </font>
    <font>
      <sz val="11"/>
      <color theme="1"/>
      <name val="Arial"/>
      <family val="2"/>
    </font>
    <font>
      <b/>
      <sz val="15"/>
      <name val="Aptos"/>
      <family val="2"/>
    </font>
    <font>
      <b/>
      <sz val="20"/>
      <name val="Aptos"/>
      <family val="2"/>
    </font>
    <font>
      <sz val="10"/>
      <name val="Aptos"/>
      <family val="2"/>
    </font>
    <font>
      <b/>
      <sz val="14"/>
      <name val="Aptos"/>
      <family val="2"/>
    </font>
    <font>
      <b/>
      <sz val="12"/>
      <name val="Aptos"/>
      <family val="2"/>
    </font>
    <font>
      <sz val="11"/>
      <name val="Aptos"/>
      <family val="2"/>
    </font>
    <font>
      <b/>
      <sz val="13"/>
      <name val="Aptos"/>
      <family val="2"/>
    </font>
    <font>
      <sz val="12"/>
      <name val="Aptos"/>
      <family val="2"/>
    </font>
    <font>
      <b/>
      <i/>
      <sz val="14"/>
      <name val="Aptos"/>
      <family val="2"/>
    </font>
    <font>
      <i/>
      <sz val="12"/>
      <name val="Aptos"/>
      <family val="2"/>
    </font>
    <font>
      <b/>
      <i/>
      <sz val="12"/>
      <name val="Aptos"/>
      <family val="2"/>
    </font>
    <font>
      <i/>
      <u/>
      <sz val="12"/>
      <name val="Aptos"/>
      <family val="2"/>
    </font>
    <font>
      <i/>
      <vertAlign val="superscript"/>
      <sz val="12"/>
      <name val="Aptos"/>
      <family val="2"/>
    </font>
    <font>
      <sz val="13"/>
      <name val="Aptos"/>
      <family val="2"/>
    </font>
    <font>
      <sz val="10"/>
      <color rgb="FFFF0000"/>
      <name val="Aptos"/>
      <family val="2"/>
    </font>
    <font>
      <i/>
      <sz val="12"/>
      <color rgb="FFFF0000"/>
      <name val="Aptos"/>
      <family val="2"/>
    </font>
    <font>
      <sz val="10"/>
      <color rgb="FF00B0F0"/>
      <name val="Aptos"/>
      <family val="2"/>
    </font>
    <font>
      <sz val="14"/>
      <name val="Aptos"/>
      <family val="2"/>
    </font>
    <font>
      <b/>
      <i/>
      <sz val="16"/>
      <name val="Aptos"/>
      <family val="2"/>
    </font>
    <font>
      <b/>
      <i/>
      <sz val="10"/>
      <name val="Aptos"/>
      <family val="2"/>
    </font>
    <font>
      <b/>
      <sz val="10"/>
      <name val="Aptos"/>
      <family val="2"/>
    </font>
    <font>
      <i/>
      <sz val="14"/>
      <name val="Aptos"/>
      <family val="2"/>
    </font>
    <font>
      <b/>
      <i/>
      <sz val="11"/>
      <name val="Aptos"/>
      <family val="2"/>
    </font>
    <font>
      <i/>
      <sz val="11"/>
      <name val="Aptos"/>
      <family val="2"/>
    </font>
    <font>
      <b/>
      <sz val="11"/>
      <name val="Aptos"/>
      <family val="2"/>
    </font>
    <font>
      <u/>
      <sz val="11"/>
      <name val="Aptos"/>
      <family val="2"/>
    </font>
    <font>
      <u/>
      <sz val="12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b/>
      <sz val="16"/>
      <name val="Aptos"/>
      <family val="2"/>
    </font>
    <font>
      <b/>
      <sz val="8"/>
      <name val="Aptos"/>
      <family val="2"/>
    </font>
    <font>
      <sz val="9"/>
      <name val="Aptos"/>
      <family val="2"/>
    </font>
    <font>
      <i/>
      <sz val="10"/>
      <name val="Aptos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indexed="65"/>
        <bgColor theme="0"/>
      </patternFill>
    </fill>
    <fill>
      <patternFill patternType="solid">
        <fgColor rgb="FFFFFF00"/>
        <bgColor indexed="64"/>
      </patternFill>
    </fill>
    <fill>
      <patternFill patternType="lightUp">
        <fgColor theme="0" tint="-0.14996795556505021"/>
        <bgColor indexed="65"/>
      </patternFill>
    </fill>
    <fill>
      <patternFill patternType="solid">
        <fgColor theme="0"/>
        <bgColor theme="0" tint="-0.149967955565050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8E3D4"/>
        <bgColor indexed="64"/>
      </patternFill>
    </fill>
    <fill>
      <patternFill patternType="solid">
        <fgColor rgb="FFF8E3D4"/>
        <bgColor theme="5" tint="0.59996337778862885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6" tint="0.59996337778862885"/>
      </patternFill>
    </fill>
    <fill>
      <patternFill patternType="solid">
        <fgColor theme="0"/>
        <bgColor theme="5" tint="0.59996337778862885"/>
      </patternFill>
    </fill>
    <fill>
      <patternFill patternType="solid">
        <fgColor theme="6" tint="0.79998168889431442"/>
        <bgColor theme="6" tint="0.59996337778862885"/>
      </patternFill>
    </fill>
    <fill>
      <patternFill patternType="solid">
        <fgColor theme="6" tint="0.79998168889431442"/>
        <bgColor theme="5" tint="0.59996337778862885"/>
      </patternFill>
    </fill>
    <fill>
      <patternFill patternType="solid">
        <fgColor theme="6" tint="0.79998168889431442"/>
        <bgColor theme="0" tint="-0.14996795556505021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6" tint="0.39994506668294322"/>
      </patternFill>
    </fill>
    <fill>
      <patternFill patternType="solid">
        <fgColor theme="6" tint="0.79998168889431442"/>
        <bgColor rgb="FFC00000"/>
      </patternFill>
    </fill>
    <fill>
      <patternFill patternType="solid">
        <fgColor theme="6" tint="0.79998168889431442"/>
        <bgColor theme="9" tint="0.79992065187536243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65"/>
        <bgColor theme="0" tint="-0.14993743705557422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F5F5F"/>
      </left>
      <right style="thin">
        <color rgb="FF5F5F5F"/>
      </right>
      <top style="thin">
        <color rgb="FF5F5F5F"/>
      </top>
      <bottom style="thin">
        <color rgb="FF5F5F5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5F5F5F"/>
      </right>
      <top style="thin">
        <color rgb="FF5F5F5F"/>
      </top>
      <bottom style="thin">
        <color rgb="FF5F5F5F"/>
      </bottom>
      <diagonal/>
    </border>
    <border>
      <left/>
      <right/>
      <top style="thin">
        <color rgb="FF5F5F5F"/>
      </top>
      <bottom style="thin">
        <color rgb="FF5F5F5F"/>
      </bottom>
      <diagonal/>
    </border>
    <border>
      <left style="thin">
        <color rgb="FF5F5F5F"/>
      </left>
      <right/>
      <top style="thin">
        <color rgb="FF5F5F5F"/>
      </top>
      <bottom style="thin">
        <color rgb="FF5F5F5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5F5F5F"/>
      </bottom>
      <diagonal/>
    </border>
    <border>
      <left style="thin">
        <color rgb="FF808080"/>
      </left>
      <right style="thin">
        <color rgb="FF5F5F5F"/>
      </right>
      <top style="thin">
        <color rgb="FF5F5F5F"/>
      </top>
      <bottom style="thin">
        <color rgb="FF5F5F5F"/>
      </bottom>
      <diagonal/>
    </border>
    <border>
      <left style="thin">
        <color rgb="FF808080"/>
      </left>
      <right style="thin">
        <color rgb="FF808080"/>
      </right>
      <top style="thin">
        <color rgb="FF5F5F5F"/>
      </top>
      <bottom style="thin">
        <color rgb="FF808080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rgb="FF808080"/>
      </left>
      <right/>
      <top style="thin">
        <color rgb="FF5F5F5F"/>
      </top>
      <bottom style="thin">
        <color rgb="FF808080"/>
      </bottom>
      <diagonal/>
    </border>
    <border>
      <left/>
      <right/>
      <top style="thin">
        <color rgb="FF5F5F5F"/>
      </top>
      <bottom style="thin">
        <color rgb="FF808080"/>
      </bottom>
      <diagonal/>
    </border>
    <border>
      <left/>
      <right style="thin">
        <color rgb="FF808080"/>
      </right>
      <top style="thin">
        <color rgb="FF5F5F5F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5F5F5F"/>
      </bottom>
      <diagonal/>
    </border>
    <border>
      <left/>
      <right/>
      <top style="thin">
        <color rgb="FF808080"/>
      </top>
      <bottom style="thin">
        <color rgb="FF5F5F5F"/>
      </bottom>
      <diagonal/>
    </border>
    <border>
      <left/>
      <right style="thin">
        <color rgb="FF808080"/>
      </right>
      <top style="thin">
        <color rgb="FF808080"/>
      </top>
      <bottom style="thin">
        <color rgb="FF5F5F5F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5F5F5F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rgb="FF5F5F5F"/>
      </top>
      <bottom style="thin">
        <color theme="1" tint="0.499984740745262"/>
      </bottom>
      <diagonal/>
    </border>
    <border>
      <left/>
      <right/>
      <top style="thin">
        <color rgb="FF5F5F5F"/>
      </top>
      <bottom style="thin">
        <color theme="1" tint="0.499984740745262"/>
      </bottom>
      <diagonal/>
    </border>
    <border>
      <left/>
      <right style="thin">
        <color rgb="FF808080"/>
      </right>
      <top style="thin">
        <color rgb="FF5F5F5F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rgb="FF808080"/>
      </top>
      <bottom style="thin">
        <color rgb="FF5F5F5F"/>
      </bottom>
      <diagonal/>
    </border>
  </borders>
  <cellStyleXfs count="9">
    <xf numFmtId="0" fontId="0" fillId="0" borderId="0"/>
    <xf numFmtId="0" fontId="2" fillId="0" borderId="0"/>
    <xf numFmtId="0" fontId="3" fillId="0" borderId="0">
      <alignment readingOrder="1"/>
    </xf>
    <xf numFmtId="0" fontId="6" fillId="0" borderId="0"/>
    <xf numFmtId="0" fontId="9" fillId="3" borderId="0" applyNumberFormat="0" applyFont="0" applyBorder="0" applyAlignment="0" applyProtection="0"/>
    <xf numFmtId="0" fontId="10" fillId="0" borderId="0" applyNumberFormat="0" applyFont="0" applyBorder="0" applyAlignment="0" applyProtection="0"/>
    <xf numFmtId="0" fontId="3" fillId="0" borderId="0"/>
    <xf numFmtId="0" fontId="1" fillId="0" borderId="0"/>
    <xf numFmtId="0" fontId="3" fillId="0" borderId="0"/>
  </cellStyleXfs>
  <cellXfs count="628">
    <xf numFmtId="0" fontId="0" fillId="0" borderId="0" xfId="0"/>
    <xf numFmtId="0" fontId="6" fillId="0" borderId="0" xfId="3"/>
    <xf numFmtId="0" fontId="8" fillId="0" borderId="0" xfId="3" applyFont="1"/>
    <xf numFmtId="4" fontId="6" fillId="0" borderId="0" xfId="3" applyNumberFormat="1"/>
    <xf numFmtId="0" fontId="14" fillId="0" borderId="0" xfId="1" applyFont="1" applyAlignment="1">
      <alignment horizontal="left"/>
    </xf>
    <xf numFmtId="0" fontId="14" fillId="0" borderId="0" xfId="3" applyFont="1" applyAlignment="1">
      <alignment horizontal="center"/>
    </xf>
    <xf numFmtId="4" fontId="8" fillId="0" borderId="0" xfId="3" applyNumberFormat="1" applyFont="1"/>
    <xf numFmtId="0" fontId="18" fillId="0" borderId="0" xfId="2" applyFont="1" applyAlignment="1">
      <alignment horizontal="center" vertical="center" wrapText="1"/>
    </xf>
    <xf numFmtId="0" fontId="18" fillId="0" borderId="0" xfId="2" applyFont="1" applyAlignment="1">
      <alignment horizontal="center" vertical="center"/>
    </xf>
    <xf numFmtId="0" fontId="20" fillId="0" borderId="0" xfId="0" applyFont="1"/>
    <xf numFmtId="49" fontId="21" fillId="0" borderId="9" xfId="2" applyNumberFormat="1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 readingOrder="2"/>
    </xf>
    <xf numFmtId="0" fontId="24" fillId="0" borderId="9" xfId="2" applyFont="1" applyBorder="1" applyAlignment="1">
      <alignment horizontal="center" vertical="center" readingOrder="2"/>
    </xf>
    <xf numFmtId="0" fontId="24" fillId="0" borderId="0" xfId="2" applyFont="1" applyAlignment="1">
      <alignment horizontal="center" vertical="center" readingOrder="2"/>
    </xf>
    <xf numFmtId="0" fontId="25" fillId="0" borderId="0" xfId="0" applyFont="1"/>
    <xf numFmtId="49" fontId="21" fillId="0" borderId="72" xfId="2" applyNumberFormat="1" applyFont="1" applyBorder="1" applyAlignment="1">
      <alignment horizontal="center" vertical="center"/>
    </xf>
    <xf numFmtId="49" fontId="25" fillId="0" borderId="16" xfId="2" applyNumberFormat="1" applyFont="1" applyBorder="1" applyAlignment="1">
      <alignment horizontal="center" vertical="center"/>
    </xf>
    <xf numFmtId="0" fontId="25" fillId="0" borderId="16" xfId="0" applyFont="1" applyBorder="1" applyAlignment="1">
      <alignment vertical="top" wrapText="1"/>
    </xf>
    <xf numFmtId="0" fontId="25" fillId="0" borderId="16" xfId="2" applyFont="1" applyBorder="1" applyAlignment="1">
      <alignment horizontal="center"/>
    </xf>
    <xf numFmtId="4" fontId="25" fillId="0" borderId="16" xfId="0" applyNumberFormat="1" applyFont="1" applyBorder="1" applyAlignment="1">
      <alignment horizontal="center"/>
    </xf>
    <xf numFmtId="4" fontId="25" fillId="0" borderId="16" xfId="0" quotePrefix="1" applyNumberFormat="1" applyFont="1" applyBorder="1" applyAlignment="1">
      <alignment horizontal="center"/>
    </xf>
    <xf numFmtId="49" fontId="25" fillId="0" borderId="8" xfId="2" applyNumberFormat="1" applyFont="1" applyBorder="1" applyAlignment="1">
      <alignment horizontal="center" vertical="center"/>
    </xf>
    <xf numFmtId="0" fontId="25" fillId="0" borderId="8" xfId="0" applyFont="1" applyBorder="1" applyAlignment="1">
      <alignment vertical="top" wrapText="1"/>
    </xf>
    <xf numFmtId="0" fontId="25" fillId="0" borderId="8" xfId="2" applyFont="1" applyBorder="1" applyAlignment="1">
      <alignment horizontal="center"/>
    </xf>
    <xf numFmtId="4" fontId="25" fillId="0" borderId="8" xfId="0" applyNumberFormat="1" applyFont="1" applyBorder="1" applyAlignment="1">
      <alignment horizontal="center"/>
    </xf>
    <xf numFmtId="4" fontId="25" fillId="0" borderId="8" xfId="0" quotePrefix="1" applyNumberFormat="1" applyFont="1" applyBorder="1" applyAlignment="1">
      <alignment horizontal="center"/>
    </xf>
    <xf numFmtId="1" fontId="25" fillId="0" borderId="8" xfId="2" applyNumberFormat="1" applyFont="1" applyBorder="1" applyAlignment="1">
      <alignment horizontal="center" vertical="center" textRotation="90"/>
    </xf>
    <xf numFmtId="2" fontId="25" fillId="0" borderId="16" xfId="2" applyNumberFormat="1" applyFont="1" applyBorder="1" applyAlignment="1">
      <alignment vertical="top" wrapText="1"/>
    </xf>
    <xf numFmtId="0" fontId="25" fillId="0" borderId="13" xfId="2" applyFont="1" applyBorder="1" applyAlignment="1">
      <alignment horizontal="center"/>
    </xf>
    <xf numFmtId="1" fontId="25" fillId="0" borderId="8" xfId="2" applyNumberFormat="1" applyFont="1" applyBorder="1" applyAlignment="1">
      <alignment horizontal="center"/>
    </xf>
    <xf numFmtId="4" fontId="25" fillId="0" borderId="8" xfId="2" applyNumberFormat="1" applyFont="1" applyBorder="1" applyAlignment="1">
      <alignment horizontal="center" wrapText="1" readingOrder="1"/>
    </xf>
    <xf numFmtId="2" fontId="25" fillId="0" borderId="8" xfId="2" applyNumberFormat="1" applyFont="1" applyBorder="1" applyAlignment="1">
      <alignment vertical="top" wrapText="1"/>
    </xf>
    <xf numFmtId="49" fontId="25" fillId="0" borderId="46" xfId="2" applyNumberFormat="1" applyFont="1" applyBorder="1" applyAlignment="1">
      <alignment horizontal="center" vertical="center"/>
    </xf>
    <xf numFmtId="4" fontId="22" fillId="10" borderId="47" xfId="2" applyNumberFormat="1" applyFont="1" applyFill="1" applyBorder="1" applyAlignment="1">
      <alignment horizontal="center" readingOrder="1"/>
    </xf>
    <xf numFmtId="4" fontId="25" fillId="10" borderId="47" xfId="2" applyNumberFormat="1" applyFont="1" applyFill="1" applyBorder="1" applyAlignment="1">
      <alignment horizontal="center" readingOrder="1"/>
    </xf>
    <xf numFmtId="4" fontId="25" fillId="10" borderId="48" xfId="2" applyNumberFormat="1" applyFont="1" applyFill="1" applyBorder="1" applyAlignment="1">
      <alignment horizontal="center" wrapText="1" readingOrder="1"/>
    </xf>
    <xf numFmtId="49" fontId="25" fillId="0" borderId="49" xfId="2" applyNumberFormat="1" applyFont="1" applyBorder="1" applyAlignment="1">
      <alignment horizontal="center" vertical="center"/>
    </xf>
    <xf numFmtId="0" fontId="27" fillId="10" borderId="8" xfId="2" applyFont="1" applyFill="1" applyBorder="1" applyAlignment="1">
      <alignment horizontal="center" vertical="center" wrapText="1" readingOrder="2"/>
    </xf>
    <xf numFmtId="4" fontId="22" fillId="10" borderId="8" xfId="2" applyNumberFormat="1" applyFont="1" applyFill="1" applyBorder="1" applyAlignment="1">
      <alignment horizontal="center" readingOrder="1"/>
    </xf>
    <xf numFmtId="4" fontId="22" fillId="10" borderId="11" xfId="2" applyNumberFormat="1" applyFont="1" applyFill="1" applyBorder="1" applyAlignment="1">
      <alignment horizontal="center" wrapText="1" readingOrder="1"/>
    </xf>
    <xf numFmtId="49" fontId="25" fillId="0" borderId="50" xfId="2" applyNumberFormat="1" applyFont="1" applyBorder="1" applyAlignment="1">
      <alignment horizontal="center" vertical="center"/>
    </xf>
    <xf numFmtId="0" fontId="27" fillId="10" borderId="51" xfId="2" applyFont="1" applyFill="1" applyBorder="1" applyAlignment="1">
      <alignment horizontal="left" vertical="center" wrapText="1"/>
    </xf>
    <xf numFmtId="4" fontId="25" fillId="10" borderId="51" xfId="2" applyNumberFormat="1" applyFont="1" applyFill="1" applyBorder="1" applyAlignment="1">
      <alignment wrapText="1" readingOrder="1"/>
    </xf>
    <xf numFmtId="4" fontId="22" fillId="10" borderId="51" xfId="2" applyNumberFormat="1" applyFont="1" applyFill="1" applyBorder="1" applyAlignment="1">
      <alignment wrapText="1" readingOrder="1"/>
    </xf>
    <xf numFmtId="4" fontId="22" fillId="10" borderId="52" xfId="2" applyNumberFormat="1" applyFont="1" applyFill="1" applyBorder="1" applyAlignment="1">
      <alignment wrapText="1" readingOrder="1"/>
    </xf>
    <xf numFmtId="49" fontId="22" fillId="0" borderId="14" xfId="2" applyNumberFormat="1" applyFont="1" applyBorder="1" applyAlignment="1">
      <alignment horizontal="center" vertical="center"/>
    </xf>
    <xf numFmtId="0" fontId="28" fillId="0" borderId="14" xfId="2" applyFont="1" applyBorder="1" applyAlignment="1">
      <alignment vertical="center" wrapText="1"/>
    </xf>
    <xf numFmtId="0" fontId="28" fillId="0" borderId="14" xfId="2" applyFont="1" applyBorder="1" applyAlignment="1">
      <alignment horizontal="left" vertical="center" wrapText="1"/>
    </xf>
    <xf numFmtId="4" fontId="22" fillId="0" borderId="14" xfId="2" applyNumberFormat="1" applyFont="1" applyBorder="1" applyAlignment="1">
      <alignment wrapText="1" readingOrder="1"/>
    </xf>
    <xf numFmtId="49" fontId="22" fillId="0" borderId="65" xfId="2" applyNumberFormat="1" applyFont="1" applyBorder="1" applyAlignment="1">
      <alignment horizontal="center" vertical="center"/>
    </xf>
    <xf numFmtId="49" fontId="22" fillId="0" borderId="16" xfId="2" applyNumberFormat="1" applyFont="1" applyBorder="1" applyAlignment="1">
      <alignment horizontal="center" vertical="center"/>
    </xf>
    <xf numFmtId="49" fontId="25" fillId="0" borderId="11" xfId="2" applyNumberFormat="1" applyFont="1" applyBorder="1" applyAlignment="1">
      <alignment horizontal="center" vertical="center"/>
    </xf>
    <xf numFmtId="0" fontId="25" fillId="0" borderId="17" xfId="0" applyFont="1" applyBorder="1" applyAlignment="1">
      <alignment vertical="top" wrapText="1"/>
    </xf>
    <xf numFmtId="0" fontId="27" fillId="0" borderId="8" xfId="2" applyFont="1" applyBorder="1" applyAlignment="1">
      <alignment horizontal="left" vertical="top" wrapText="1"/>
    </xf>
    <xf numFmtId="0" fontId="25" fillId="0" borderId="19" xfId="2" applyFont="1" applyBorder="1" applyAlignment="1">
      <alignment horizontal="center"/>
    </xf>
    <xf numFmtId="4" fontId="25" fillId="0" borderId="16" xfId="2" applyNumberFormat="1" applyFont="1" applyBorder="1" applyAlignment="1">
      <alignment horizontal="center" wrapText="1" readingOrder="1"/>
    </xf>
    <xf numFmtId="0" fontId="27" fillId="0" borderId="16" xfId="2" applyFont="1" applyBorder="1" applyAlignment="1">
      <alignment horizontal="left" vertical="top" wrapText="1"/>
    </xf>
    <xf numFmtId="0" fontId="25" fillId="0" borderId="8" xfId="2" applyFont="1" applyBorder="1" applyAlignment="1">
      <alignment horizontal="left" vertical="top" wrapText="1"/>
    </xf>
    <xf numFmtId="0" fontId="25" fillId="0" borderId="18" xfId="2" applyFont="1" applyBorder="1" applyAlignment="1">
      <alignment horizontal="center"/>
    </xf>
    <xf numFmtId="4" fontId="25" fillId="0" borderId="10" xfId="0" applyNumberFormat="1" applyFont="1" applyBorder="1" applyAlignment="1">
      <alignment horizontal="center"/>
    </xf>
    <xf numFmtId="4" fontId="25" fillId="0" borderId="10" xfId="2" applyNumberFormat="1" applyFont="1" applyBorder="1" applyAlignment="1">
      <alignment horizontal="center" wrapText="1" readingOrder="1"/>
    </xf>
    <xf numFmtId="4" fontId="25" fillId="0" borderId="10" xfId="0" quotePrefix="1" applyNumberFormat="1" applyFont="1" applyBorder="1" applyAlignment="1">
      <alignment horizontal="center"/>
    </xf>
    <xf numFmtId="49" fontId="25" fillId="0" borderId="51" xfId="2" applyNumberFormat="1" applyFont="1" applyBorder="1" applyAlignment="1">
      <alignment horizontal="center" vertical="center"/>
    </xf>
    <xf numFmtId="0" fontId="25" fillId="0" borderId="51" xfId="0" applyFont="1" applyBorder="1" applyAlignment="1">
      <alignment vertical="top" wrapText="1"/>
    </xf>
    <xf numFmtId="3" fontId="25" fillId="0" borderId="8" xfId="0" applyNumberFormat="1" applyFont="1" applyBorder="1" applyAlignment="1">
      <alignment horizontal="center"/>
    </xf>
    <xf numFmtId="49" fontId="22" fillId="0" borderId="0" xfId="2" applyNumberFormat="1" applyFont="1" applyAlignment="1">
      <alignment horizontal="center" vertical="center"/>
    </xf>
    <xf numFmtId="0" fontId="28" fillId="0" borderId="0" xfId="2" applyFont="1" applyAlignment="1">
      <alignment vertical="center" wrapText="1"/>
    </xf>
    <xf numFmtId="0" fontId="28" fillId="0" borderId="0" xfId="2" applyFont="1" applyAlignment="1">
      <alignment horizontal="left" vertical="center" wrapText="1"/>
    </xf>
    <xf numFmtId="4" fontId="22" fillId="0" borderId="0" xfId="2" applyNumberFormat="1" applyFont="1" applyAlignment="1">
      <alignment wrapText="1" readingOrder="1"/>
    </xf>
    <xf numFmtId="49" fontId="22" fillId="0" borderId="17" xfId="2" applyNumberFormat="1" applyFont="1" applyBorder="1" applyAlignment="1">
      <alignment horizontal="center" vertical="center"/>
    </xf>
    <xf numFmtId="4" fontId="25" fillId="0" borderId="8" xfId="2" applyNumberFormat="1" applyFont="1" applyBorder="1" applyAlignment="1">
      <alignment horizontal="center" wrapText="1"/>
    </xf>
    <xf numFmtId="4" fontId="25" fillId="0" borderId="16" xfId="2" applyNumberFormat="1" applyFont="1" applyBorder="1" applyAlignment="1">
      <alignment horizontal="center" wrapText="1"/>
    </xf>
    <xf numFmtId="0" fontId="25" fillId="0" borderId="12" xfId="2" applyFont="1" applyBorder="1" applyAlignment="1">
      <alignment horizontal="left" vertical="top" wrapText="1"/>
    </xf>
    <xf numFmtId="0" fontId="25" fillId="0" borderId="8" xfId="2" applyFont="1" applyBorder="1" applyAlignment="1">
      <alignment horizontal="center" vertical="center" textRotation="90"/>
    </xf>
    <xf numFmtId="3" fontId="31" fillId="0" borderId="8" xfId="2" applyNumberFormat="1" applyFont="1" applyBorder="1" applyAlignment="1">
      <alignment horizontal="center" wrapText="1"/>
    </xf>
    <xf numFmtId="49" fontId="25" fillId="0" borderId="0" xfId="2" applyNumberFormat="1" applyFont="1" applyAlignment="1">
      <alignment horizontal="center" vertical="center"/>
    </xf>
    <xf numFmtId="0" fontId="27" fillId="0" borderId="0" xfId="2" applyFont="1" applyAlignment="1">
      <alignment horizontal="left" vertical="center" wrapText="1"/>
    </xf>
    <xf numFmtId="4" fontId="25" fillId="0" borderId="0" xfId="2" applyNumberFormat="1" applyFont="1" applyAlignment="1">
      <alignment wrapText="1" readingOrder="1"/>
    </xf>
    <xf numFmtId="49" fontId="21" fillId="0" borderId="53" xfId="2" applyNumberFormat="1" applyFont="1" applyBorder="1" applyAlignment="1">
      <alignment horizontal="center" vertical="center"/>
    </xf>
    <xf numFmtId="49" fontId="22" fillId="0" borderId="38" xfId="2" applyNumberFormat="1" applyFont="1" applyBorder="1" applyAlignment="1">
      <alignment horizontal="center" vertical="center"/>
    </xf>
    <xf numFmtId="49" fontId="28" fillId="0" borderId="0" xfId="2" applyNumberFormat="1" applyFont="1" applyAlignment="1">
      <alignment horizontal="center" vertical="center" wrapText="1"/>
    </xf>
    <xf numFmtId="49" fontId="28" fillId="0" borderId="39" xfId="2" applyNumberFormat="1" applyFont="1" applyBorder="1" applyAlignment="1">
      <alignment horizontal="center" vertical="center" wrapText="1"/>
    </xf>
    <xf numFmtId="49" fontId="22" fillId="0" borderId="46" xfId="2" applyNumberFormat="1" applyFont="1" applyBorder="1" applyAlignment="1">
      <alignment horizontal="center" vertical="center"/>
    </xf>
    <xf numFmtId="49" fontId="22" fillId="0" borderId="49" xfId="2" applyNumberFormat="1" applyFont="1" applyBorder="1" applyAlignment="1">
      <alignment horizontal="center" vertical="center"/>
    </xf>
    <xf numFmtId="49" fontId="22" fillId="0" borderId="50" xfId="2" applyNumberFormat="1" applyFont="1" applyBorder="1" applyAlignment="1">
      <alignment horizontal="center" vertical="center"/>
    </xf>
    <xf numFmtId="0" fontId="25" fillId="0" borderId="19" xfId="0" applyFont="1" applyBorder="1" applyAlignment="1">
      <alignment vertical="top" wrapText="1"/>
    </xf>
    <xf numFmtId="4" fontId="25" fillId="0" borderId="47" xfId="2" applyNumberFormat="1" applyFont="1" applyBorder="1" applyAlignment="1">
      <alignment horizontal="center" readingOrder="1"/>
    </xf>
    <xf numFmtId="0" fontId="25" fillId="0" borderId="13" xfId="0" applyFont="1" applyBorder="1" applyAlignment="1">
      <alignment vertical="top" wrapText="1"/>
    </xf>
    <xf numFmtId="4" fontId="25" fillId="0" borderId="8" xfId="2" applyNumberFormat="1" applyFont="1" applyBorder="1" applyAlignment="1">
      <alignment horizontal="center" readingOrder="1"/>
    </xf>
    <xf numFmtId="4" fontId="25" fillId="0" borderId="85" xfId="2" applyNumberFormat="1" applyFont="1" applyBorder="1" applyAlignment="1">
      <alignment horizontal="center" wrapText="1"/>
    </xf>
    <xf numFmtId="4" fontId="25" fillId="0" borderId="85" xfId="0" applyNumberFormat="1" applyFont="1" applyBorder="1" applyAlignment="1">
      <alignment horizontal="center"/>
    </xf>
    <xf numFmtId="4" fontId="25" fillId="0" borderId="85" xfId="2" applyNumberFormat="1" applyFont="1" applyBorder="1" applyAlignment="1">
      <alignment wrapText="1" readingOrder="1"/>
    </xf>
    <xf numFmtId="49" fontId="22" fillId="11" borderId="8" xfId="2" applyNumberFormat="1" applyFont="1" applyFill="1" applyBorder="1" applyAlignment="1">
      <alignment horizontal="center" vertical="center" textRotation="90"/>
    </xf>
    <xf numFmtId="4" fontId="25" fillId="12" borderId="16" xfId="2" applyNumberFormat="1" applyFont="1" applyFill="1" applyBorder="1" applyAlignment="1">
      <alignment horizontal="center" readingOrder="1"/>
    </xf>
    <xf numFmtId="4" fontId="22" fillId="11" borderId="17" xfId="0" quotePrefix="1" applyNumberFormat="1" applyFont="1" applyFill="1" applyBorder="1" applyAlignment="1">
      <alignment horizontal="center"/>
    </xf>
    <xf numFmtId="4" fontId="25" fillId="11" borderId="10" xfId="0" quotePrefix="1" applyNumberFormat="1" applyFont="1" applyFill="1" applyBorder="1" applyAlignment="1">
      <alignment horizontal="center"/>
    </xf>
    <xf numFmtId="49" fontId="25" fillId="0" borderId="66" xfId="2" applyNumberFormat="1" applyFont="1" applyBorder="1" applyAlignment="1">
      <alignment horizontal="center" vertical="center"/>
    </xf>
    <xf numFmtId="49" fontId="25" fillId="0" borderId="63" xfId="2" applyNumberFormat="1" applyFont="1" applyBorder="1" applyAlignment="1">
      <alignment horizontal="center" vertical="center"/>
    </xf>
    <xf numFmtId="0" fontId="25" fillId="0" borderId="18" xfId="0" applyFont="1" applyBorder="1" applyAlignment="1">
      <alignment vertical="top" wrapText="1"/>
    </xf>
    <xf numFmtId="49" fontId="25" fillId="0" borderId="10" xfId="2" applyNumberFormat="1" applyFont="1" applyBorder="1" applyAlignment="1">
      <alignment horizontal="center" vertical="center"/>
    </xf>
    <xf numFmtId="0" fontId="25" fillId="0" borderId="10" xfId="2" applyFont="1" applyBorder="1" applyAlignment="1">
      <alignment horizontal="center" vertical="center" textRotation="90"/>
    </xf>
    <xf numFmtId="4" fontId="25" fillId="0" borderId="17" xfId="2" applyNumberFormat="1" applyFont="1" applyBorder="1" applyAlignment="1">
      <alignment horizontal="center" wrapText="1"/>
    </xf>
    <xf numFmtId="4" fontId="25" fillId="0" borderId="17" xfId="0" applyNumberFormat="1" applyFont="1" applyBorder="1" applyAlignment="1">
      <alignment horizontal="center"/>
    </xf>
    <xf numFmtId="4" fontId="25" fillId="0" borderId="17" xfId="0" quotePrefix="1" applyNumberFormat="1" applyFont="1" applyBorder="1" applyAlignment="1">
      <alignment horizontal="center"/>
    </xf>
    <xf numFmtId="4" fontId="25" fillId="12" borderId="8" xfId="2" applyNumberFormat="1" applyFont="1" applyFill="1" applyBorder="1" applyAlignment="1">
      <alignment horizontal="center" readingOrder="1"/>
    </xf>
    <xf numFmtId="4" fontId="22" fillId="11" borderId="10" xfId="0" quotePrefix="1" applyNumberFormat="1" applyFont="1" applyFill="1" applyBorder="1" applyAlignment="1">
      <alignment horizontal="center"/>
    </xf>
    <xf numFmtId="49" fontId="22" fillId="0" borderId="66" xfId="2" applyNumberFormat="1" applyFont="1" applyBorder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49" fontId="22" fillId="0" borderId="68" xfId="2" applyNumberFormat="1" applyFont="1" applyBorder="1" applyAlignment="1">
      <alignment horizontal="center" vertical="center"/>
    </xf>
    <xf numFmtId="49" fontId="22" fillId="0" borderId="70" xfId="2" applyNumberFormat="1" applyFont="1" applyBorder="1" applyAlignment="1">
      <alignment horizontal="center" vertical="center"/>
    </xf>
    <xf numFmtId="49" fontId="25" fillId="0" borderId="16" xfId="0" applyNumberFormat="1" applyFont="1" applyBorder="1" applyAlignment="1">
      <alignment vertical="top" wrapText="1"/>
    </xf>
    <xf numFmtId="49" fontId="28" fillId="0" borderId="16" xfId="0" applyNumberFormat="1" applyFont="1" applyBorder="1" applyAlignment="1">
      <alignment vertical="top"/>
    </xf>
    <xf numFmtId="49" fontId="25" fillId="0" borderId="8" xfId="0" applyNumberFormat="1" applyFont="1" applyBorder="1" applyAlignment="1">
      <alignment vertical="top" wrapText="1"/>
    </xf>
    <xf numFmtId="49" fontId="28" fillId="0" borderId="8" xfId="0" applyNumberFormat="1" applyFont="1" applyBorder="1" applyAlignment="1">
      <alignment vertical="top"/>
    </xf>
    <xf numFmtId="49" fontId="25" fillId="0" borderId="8" xfId="0" applyNumberFormat="1" applyFont="1" applyBorder="1" applyAlignment="1">
      <alignment horizontal="left" vertical="top" wrapText="1"/>
    </xf>
    <xf numFmtId="49" fontId="25" fillId="0" borderId="10" xfId="0" applyNumberFormat="1" applyFont="1" applyBorder="1" applyAlignment="1">
      <alignment vertical="top" wrapText="1"/>
    </xf>
    <xf numFmtId="0" fontId="25" fillId="0" borderId="10" xfId="2" applyFont="1" applyBorder="1" applyAlignment="1">
      <alignment horizontal="center"/>
    </xf>
    <xf numFmtId="4" fontId="25" fillId="0" borderId="10" xfId="2" applyNumberFormat="1" applyFont="1" applyBorder="1" applyAlignment="1">
      <alignment horizontal="center" wrapText="1"/>
    </xf>
    <xf numFmtId="49" fontId="28" fillId="0" borderId="10" xfId="0" applyNumberFormat="1" applyFont="1" applyBorder="1" applyAlignment="1">
      <alignment vertical="top"/>
    </xf>
    <xf numFmtId="49" fontId="22" fillId="0" borderId="8" xfId="2" applyNumberFormat="1" applyFont="1" applyBorder="1" applyAlignment="1">
      <alignment horizontal="center" vertical="center"/>
    </xf>
    <xf numFmtId="49" fontId="22" fillId="0" borderId="21" xfId="2" applyNumberFormat="1" applyFont="1" applyBorder="1" applyAlignment="1">
      <alignment horizontal="center" vertical="center"/>
    </xf>
    <xf numFmtId="49" fontId="22" fillId="0" borderId="18" xfId="2" applyNumberFormat="1" applyFont="1" applyBorder="1" applyAlignment="1">
      <alignment horizontal="center" vertical="center"/>
    </xf>
    <xf numFmtId="49" fontId="22" fillId="0" borderId="77" xfId="2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vertical="top" wrapText="1"/>
    </xf>
    <xf numFmtId="49" fontId="22" fillId="0" borderId="61" xfId="0" applyNumberFormat="1" applyFont="1" applyBorder="1" applyAlignment="1">
      <alignment vertical="top" wrapText="1"/>
    </xf>
    <xf numFmtId="0" fontId="25" fillId="0" borderId="51" xfId="2" applyFont="1" applyBorder="1" applyAlignment="1">
      <alignment horizontal="center"/>
    </xf>
    <xf numFmtId="0" fontId="25" fillId="0" borderId="61" xfId="2" applyFont="1" applyBorder="1" applyAlignment="1">
      <alignment horizontal="center"/>
    </xf>
    <xf numFmtId="4" fontId="25" fillId="0" borderId="61" xfId="2" applyNumberFormat="1" applyFont="1" applyBorder="1" applyAlignment="1">
      <alignment horizontal="center" wrapText="1"/>
    </xf>
    <xf numFmtId="4" fontId="25" fillId="0" borderId="0" xfId="0" applyNumberFormat="1" applyFont="1" applyAlignment="1">
      <alignment horizontal="center"/>
    </xf>
    <xf numFmtId="4" fontId="25" fillId="0" borderId="61" xfId="0" applyNumberFormat="1" applyFont="1" applyBorder="1" applyAlignment="1">
      <alignment horizontal="center"/>
    </xf>
    <xf numFmtId="4" fontId="25" fillId="0" borderId="61" xfId="0" quotePrefix="1" applyNumberFormat="1" applyFont="1" applyBorder="1" applyAlignment="1">
      <alignment horizontal="center"/>
    </xf>
    <xf numFmtId="49" fontId="22" fillId="0" borderId="61" xfId="2" applyNumberFormat="1" applyFont="1" applyBorder="1" applyAlignment="1">
      <alignment horizontal="center" vertical="center"/>
    </xf>
    <xf numFmtId="49" fontId="22" fillId="0" borderId="62" xfId="2" applyNumberFormat="1" applyFont="1" applyBorder="1" applyAlignment="1">
      <alignment horizontal="center" vertical="center"/>
    </xf>
    <xf numFmtId="49" fontId="22" fillId="0" borderId="78" xfId="2" applyNumberFormat="1" applyFont="1" applyBorder="1" applyAlignment="1">
      <alignment horizontal="center" vertical="center"/>
    </xf>
    <xf numFmtId="49" fontId="22" fillId="0" borderId="8" xfId="0" applyNumberFormat="1" applyFont="1" applyBorder="1" applyAlignment="1">
      <alignment vertical="top" wrapText="1"/>
    </xf>
    <xf numFmtId="49" fontId="22" fillId="0" borderId="60" xfId="2" applyNumberFormat="1" applyFont="1" applyBorder="1" applyAlignment="1">
      <alignment horizontal="center" vertical="center"/>
    </xf>
    <xf numFmtId="0" fontId="25" fillId="0" borderId="14" xfId="2" applyFont="1" applyBorder="1" applyAlignment="1">
      <alignment horizontal="center"/>
    </xf>
    <xf numFmtId="49" fontId="22" fillId="0" borderId="14" xfId="0" applyNumberFormat="1" applyFont="1" applyBorder="1" applyAlignment="1">
      <alignment vertical="top" wrapText="1"/>
    </xf>
    <xf numFmtId="4" fontId="25" fillId="0" borderId="20" xfId="0" applyNumberFormat="1" applyFont="1" applyBorder="1" applyAlignment="1">
      <alignment horizontal="center"/>
    </xf>
    <xf numFmtId="49" fontId="22" fillId="0" borderId="19" xfId="2" applyNumberFormat="1" applyFont="1" applyBorder="1" applyAlignment="1">
      <alignment horizontal="center" vertical="center"/>
    </xf>
    <xf numFmtId="4" fontId="25" fillId="0" borderId="14" xfId="2" applyNumberFormat="1" applyFont="1" applyBorder="1" applyAlignment="1">
      <alignment horizontal="center" wrapText="1"/>
    </xf>
    <xf numFmtId="49" fontId="22" fillId="0" borderId="11" xfId="2" applyNumberFormat="1" applyFont="1" applyBorder="1" applyAlignment="1">
      <alignment horizontal="center" vertical="center"/>
    </xf>
    <xf numFmtId="4" fontId="25" fillId="0" borderId="0" xfId="0" quotePrefix="1" applyNumberFormat="1" applyFont="1" applyAlignment="1">
      <alignment horizontal="center"/>
    </xf>
    <xf numFmtId="0" fontId="27" fillId="0" borderId="61" xfId="2" applyFont="1" applyBorder="1" applyAlignment="1">
      <alignment horizontal="left" vertical="center" wrapText="1"/>
    </xf>
    <xf numFmtId="0" fontId="27" fillId="0" borderId="14" xfId="2" applyFont="1" applyBorder="1" applyAlignment="1">
      <alignment horizontal="left" vertical="center" wrapText="1"/>
    </xf>
    <xf numFmtId="4" fontId="25" fillId="0" borderId="14" xfId="2" applyNumberFormat="1" applyFont="1" applyBorder="1" applyAlignment="1">
      <alignment horizontal="right" readingOrder="1"/>
    </xf>
    <xf numFmtId="4" fontId="25" fillId="0" borderId="61" xfId="2" applyNumberFormat="1" applyFont="1" applyBorder="1">
      <alignment readingOrder="1"/>
    </xf>
    <xf numFmtId="4" fontId="25" fillId="0" borderId="18" xfId="2" applyNumberFormat="1" applyFont="1" applyBorder="1" applyAlignment="1">
      <alignment wrapText="1" readingOrder="1"/>
    </xf>
    <xf numFmtId="49" fontId="22" fillId="0" borderId="72" xfId="2" applyNumberFormat="1" applyFont="1" applyBorder="1" applyAlignment="1">
      <alignment horizontal="center" vertical="center"/>
    </xf>
    <xf numFmtId="4" fontId="25" fillId="0" borderId="16" xfId="2" applyNumberFormat="1" applyFont="1" applyBorder="1">
      <alignment readingOrder="1"/>
    </xf>
    <xf numFmtId="4" fontId="25" fillId="0" borderId="16" xfId="2" applyNumberFormat="1" applyFont="1" applyBorder="1" applyAlignment="1">
      <alignment wrapText="1" readingOrder="1"/>
    </xf>
    <xf numFmtId="4" fontId="25" fillId="0" borderId="8" xfId="2" applyNumberFormat="1" applyFont="1" applyBorder="1">
      <alignment readingOrder="1"/>
    </xf>
    <xf numFmtId="4" fontId="25" fillId="0" borderId="8" xfId="2" applyNumberFormat="1" applyFont="1" applyBorder="1" applyAlignment="1">
      <alignment wrapText="1" readingOrder="1"/>
    </xf>
    <xf numFmtId="4" fontId="25" fillId="0" borderId="14" xfId="2" applyNumberFormat="1" applyFont="1" applyBorder="1">
      <alignment readingOrder="1"/>
    </xf>
    <xf numFmtId="4" fontId="25" fillId="0" borderId="62" xfId="2" applyNumberFormat="1" applyFont="1" applyBorder="1" applyAlignment="1">
      <alignment wrapText="1" readingOrder="1"/>
    </xf>
    <xf numFmtId="4" fontId="25" fillId="0" borderId="61" xfId="2" applyNumberFormat="1" applyFont="1" applyBorder="1" applyAlignment="1">
      <alignment horizontal="right" readingOrder="1"/>
    </xf>
    <xf numFmtId="49" fontId="22" fillId="0" borderId="16" xfId="0" applyNumberFormat="1" applyFont="1" applyBorder="1" applyAlignment="1">
      <alignment vertical="top" wrapText="1"/>
    </xf>
    <xf numFmtId="4" fontId="25" fillId="0" borderId="10" xfId="2" applyNumberFormat="1" applyFont="1" applyBorder="1">
      <alignment readingOrder="1"/>
    </xf>
    <xf numFmtId="4" fontId="25" fillId="0" borderId="10" xfId="2" applyNumberFormat="1" applyFont="1" applyBorder="1" applyAlignment="1">
      <alignment wrapText="1" readingOrder="1"/>
    </xf>
    <xf numFmtId="4" fontId="25" fillId="0" borderId="0" xfId="2" applyNumberFormat="1" applyFont="1">
      <alignment readingOrder="1"/>
    </xf>
    <xf numFmtId="49" fontId="22" fillId="0" borderId="79" xfId="2" applyNumberFormat="1" applyFont="1" applyBorder="1" applyAlignment="1">
      <alignment horizontal="center" vertical="center"/>
    </xf>
    <xf numFmtId="0" fontId="25" fillId="0" borderId="17" xfId="2" applyFont="1" applyBorder="1" applyAlignment="1">
      <alignment horizontal="center"/>
    </xf>
    <xf numFmtId="2" fontId="25" fillId="0" borderId="10" xfId="2" applyNumberFormat="1" applyFont="1" applyBorder="1" applyAlignment="1">
      <alignment vertical="top" wrapText="1"/>
    </xf>
    <xf numFmtId="2" fontId="25" fillId="0" borderId="8" xfId="2" applyNumberFormat="1" applyFont="1" applyBorder="1" applyAlignment="1">
      <alignment horizontal="center"/>
    </xf>
    <xf numFmtId="0" fontId="34" fillId="0" borderId="0" xfId="0" applyFont="1"/>
    <xf numFmtId="2" fontId="25" fillId="0" borderId="16" xfId="2" applyNumberFormat="1" applyFont="1" applyBorder="1" applyAlignment="1">
      <alignment horizontal="center"/>
    </xf>
    <xf numFmtId="4" fontId="25" fillId="0" borderId="17" xfId="2" applyNumberFormat="1" applyFont="1" applyBorder="1" applyAlignment="1">
      <alignment horizontal="center"/>
    </xf>
    <xf numFmtId="4" fontId="25" fillId="0" borderId="10" xfId="2" applyNumberFormat="1" applyFont="1" applyBorder="1" applyAlignment="1">
      <alignment horizontal="center"/>
    </xf>
    <xf numFmtId="4" fontId="25" fillId="0" borderId="62" xfId="2" applyNumberFormat="1" applyFont="1" applyBorder="1">
      <alignment readingOrder="1"/>
    </xf>
    <xf numFmtId="2" fontId="25" fillId="0" borderId="10" xfId="2" applyNumberFormat="1" applyFont="1" applyBorder="1" applyAlignment="1">
      <alignment horizontal="center"/>
    </xf>
    <xf numFmtId="0" fontId="27" fillId="0" borderId="62" xfId="2" applyFont="1" applyBorder="1" applyAlignment="1">
      <alignment horizontal="left" vertical="center" wrapText="1"/>
    </xf>
    <xf numFmtId="0" fontId="27" fillId="0" borderId="10" xfId="2" applyFont="1" applyBorder="1" applyAlignment="1">
      <alignment horizontal="left" vertical="center" wrapText="1"/>
    </xf>
    <xf numFmtId="4" fontId="25" fillId="0" borderId="10" xfId="2" applyNumberFormat="1" applyFont="1" applyBorder="1" applyAlignment="1">
      <alignment horizontal="right" readingOrder="1"/>
    </xf>
    <xf numFmtId="4" fontId="25" fillId="0" borderId="62" xfId="2" applyNumberFormat="1" applyFont="1" applyBorder="1" applyAlignment="1">
      <alignment horizontal="right" readingOrder="1"/>
    </xf>
    <xf numFmtId="49" fontId="25" fillId="0" borderId="64" xfId="2" applyNumberFormat="1" applyFont="1" applyBorder="1" applyAlignment="1">
      <alignment horizontal="center" vertical="center"/>
    </xf>
    <xf numFmtId="2" fontId="22" fillId="0" borderId="64" xfId="2" applyNumberFormat="1" applyFont="1" applyBorder="1" applyAlignment="1">
      <alignment horizontal="left" vertical="top" wrapText="1"/>
    </xf>
    <xf numFmtId="2" fontId="22" fillId="0" borderId="0" xfId="2" applyNumberFormat="1" applyFont="1" applyAlignment="1">
      <alignment horizontal="left" vertical="top" wrapText="1"/>
    </xf>
    <xf numFmtId="4" fontId="25" fillId="0" borderId="64" xfId="0" quotePrefix="1" applyNumberFormat="1" applyFont="1" applyBorder="1" applyAlignment="1">
      <alignment horizontal="center"/>
    </xf>
    <xf numFmtId="49" fontId="25" fillId="0" borderId="39" xfId="2" applyNumberFormat="1" applyFont="1" applyBorder="1" applyAlignment="1">
      <alignment horizontal="center" vertical="center"/>
    </xf>
    <xf numFmtId="0" fontId="27" fillId="0" borderId="0" xfId="2" applyFont="1" applyAlignment="1">
      <alignment vertical="center" wrapText="1"/>
    </xf>
    <xf numFmtId="49" fontId="22" fillId="0" borderId="53" xfId="2" applyNumberFormat="1" applyFont="1" applyBorder="1" applyAlignment="1">
      <alignment horizontal="center" vertical="center"/>
    </xf>
    <xf numFmtId="49" fontId="25" fillId="0" borderId="16" xfId="0" applyNumberFormat="1" applyFont="1" applyBorder="1" applyAlignment="1">
      <alignment horizontal="center" vertical="center"/>
    </xf>
    <xf numFmtId="2" fontId="25" fillId="0" borderId="17" xfId="2" applyNumberFormat="1" applyFont="1" applyBorder="1" applyAlignment="1">
      <alignment vertical="top" wrapText="1"/>
    </xf>
    <xf numFmtId="49" fontId="25" fillId="0" borderId="8" xfId="0" applyNumberFormat="1" applyFont="1" applyBorder="1" applyAlignment="1">
      <alignment horizontal="center" vertical="center"/>
    </xf>
    <xf numFmtId="49" fontId="25" fillId="0" borderId="14" xfId="0" applyNumberFormat="1" applyFont="1" applyBorder="1"/>
    <xf numFmtId="0" fontId="25" fillId="0" borderId="14" xfId="0" applyFont="1" applyBorder="1"/>
    <xf numFmtId="0" fontId="20" fillId="2" borderId="0" xfId="0" applyFont="1" applyFill="1"/>
    <xf numFmtId="49" fontId="25" fillId="0" borderId="0" xfId="0" applyNumberFormat="1" applyFont="1"/>
    <xf numFmtId="49" fontId="35" fillId="0" borderId="0" xfId="0" applyNumberFormat="1" applyFont="1"/>
    <xf numFmtId="4" fontId="31" fillId="0" borderId="0" xfId="0" applyNumberFormat="1" applyFont="1"/>
    <xf numFmtId="4" fontId="31" fillId="0" borderId="0" xfId="0" applyNumberFormat="1" applyFont="1" applyAlignment="1">
      <alignment horizontal="center"/>
    </xf>
    <xf numFmtId="0" fontId="36" fillId="0" borderId="0" xfId="3" applyFont="1" applyAlignment="1">
      <alignment horizontal="center" vertical="distributed" wrapText="1"/>
    </xf>
    <xf numFmtId="0" fontId="20" fillId="0" borderId="0" xfId="3" applyFont="1"/>
    <xf numFmtId="0" fontId="35" fillId="0" borderId="83" xfId="2" applyFont="1" applyBorder="1" applyAlignment="1">
      <alignment horizontal="center" vertical="center"/>
    </xf>
    <xf numFmtId="0" fontId="39" fillId="0" borderId="83" xfId="2" applyFont="1" applyBorder="1" applyAlignment="1">
      <alignment horizontal="center" vertical="center"/>
    </xf>
    <xf numFmtId="4" fontId="20" fillId="0" borderId="0" xfId="0" applyNumberFormat="1" applyFont="1"/>
    <xf numFmtId="4" fontId="25" fillId="0" borderId="0" xfId="0" applyNumberFormat="1" applyFont="1"/>
    <xf numFmtId="0" fontId="20" fillId="14" borderId="0" xfId="0" applyFont="1" applyFill="1"/>
    <xf numFmtId="4" fontId="20" fillId="14" borderId="0" xfId="0" applyNumberFormat="1" applyFont="1" applyFill="1"/>
    <xf numFmtId="0" fontId="22" fillId="0" borderId="9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 readingOrder="2"/>
    </xf>
    <xf numFmtId="0" fontId="22" fillId="0" borderId="65" xfId="2" applyFont="1" applyBorder="1" applyAlignment="1">
      <alignment horizontal="center" vertical="center"/>
    </xf>
    <xf numFmtId="1" fontId="25" fillId="2" borderId="38" xfId="2" applyNumberFormat="1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top" wrapText="1"/>
    </xf>
    <xf numFmtId="0" fontId="23" fillId="0" borderId="10" xfId="2" applyFont="1" applyBorder="1" applyAlignment="1">
      <alignment horizontal="center"/>
    </xf>
    <xf numFmtId="1" fontId="25" fillId="2" borderId="10" xfId="0" applyNumberFormat="1" applyFont="1" applyFill="1" applyBorder="1" applyAlignment="1">
      <alignment horizontal="center"/>
    </xf>
    <xf numFmtId="4" fontId="25" fillId="2" borderId="10" xfId="0" quotePrefix="1" applyNumberFormat="1" applyFont="1" applyFill="1" applyBorder="1"/>
    <xf numFmtId="4" fontId="25" fillId="0" borderId="8" xfId="2" applyNumberFormat="1" applyFont="1" applyBorder="1" applyAlignment="1">
      <alignment horizontal="right" wrapText="1" readingOrder="1"/>
    </xf>
    <xf numFmtId="4" fontId="25" fillId="0" borderId="10" xfId="0" quotePrefix="1" applyNumberFormat="1" applyFont="1" applyBorder="1"/>
    <xf numFmtId="1" fontId="25" fillId="2" borderId="21" xfId="2" applyNumberFormat="1" applyFont="1" applyFill="1" applyBorder="1" applyAlignment="1">
      <alignment horizontal="center" vertical="center"/>
    </xf>
    <xf numFmtId="1" fontId="25" fillId="2" borderId="8" xfId="0" applyNumberFormat="1" applyFont="1" applyFill="1" applyBorder="1" applyAlignment="1">
      <alignment horizontal="center"/>
    </xf>
    <xf numFmtId="4" fontId="25" fillId="2" borderId="8" xfId="0" quotePrefix="1" applyNumberFormat="1" applyFont="1" applyFill="1" applyBorder="1"/>
    <xf numFmtId="4" fontId="25" fillId="0" borderId="8" xfId="0" quotePrefix="1" applyNumberFormat="1" applyFont="1" applyBorder="1"/>
    <xf numFmtId="0" fontId="23" fillId="2" borderId="10" xfId="2" applyFont="1" applyFill="1" applyBorder="1" applyAlignment="1">
      <alignment horizontal="center"/>
    </xf>
    <xf numFmtId="4" fontId="25" fillId="2" borderId="8" xfId="2" applyNumberFormat="1" applyFont="1" applyFill="1" applyBorder="1" applyAlignment="1">
      <alignment horizontal="right" wrapText="1" readingOrder="1"/>
    </xf>
    <xf numFmtId="0" fontId="23" fillId="0" borderId="8" xfId="2" applyFont="1" applyBorder="1" applyAlignment="1">
      <alignment horizontal="center"/>
    </xf>
    <xf numFmtId="4" fontId="25" fillId="2" borderId="10" xfId="0" applyNumberFormat="1" applyFont="1" applyFill="1" applyBorder="1" applyAlignment="1">
      <alignment horizontal="center"/>
    </xf>
    <xf numFmtId="0" fontId="22" fillId="0" borderId="0" xfId="2" applyFont="1" applyAlignment="1">
      <alignment horizontal="center" vertical="center"/>
    </xf>
    <xf numFmtId="0" fontId="22" fillId="2" borderId="0" xfId="2" applyFont="1" applyFill="1" applyAlignment="1">
      <alignment horizontal="center" vertical="center" readingOrder="2"/>
    </xf>
    <xf numFmtId="49" fontId="25" fillId="2" borderId="38" xfId="2" applyNumberFormat="1" applyFont="1" applyFill="1" applyBorder="1" applyAlignment="1">
      <alignment horizontal="center" vertical="center"/>
    </xf>
    <xf numFmtId="0" fontId="23" fillId="0" borderId="17" xfId="2" applyFont="1" applyBorder="1" applyAlignment="1"/>
    <xf numFmtId="4" fontId="25" fillId="2" borderId="17" xfId="0" applyNumberFormat="1" applyFont="1" applyFill="1" applyBorder="1" applyAlignment="1">
      <alignment horizontal="center"/>
    </xf>
    <xf numFmtId="4" fontId="25" fillId="2" borderId="17" xfId="0" quotePrefix="1" applyNumberFormat="1" applyFont="1" applyFill="1" applyBorder="1"/>
    <xf numFmtId="4" fontId="25" fillId="0" borderId="17" xfId="0" quotePrefix="1" applyNumberFormat="1" applyFont="1" applyBorder="1"/>
    <xf numFmtId="49" fontId="25" fillId="2" borderId="21" xfId="2" applyNumberFormat="1" applyFont="1" applyFill="1" applyBorder="1" applyAlignment="1">
      <alignment horizontal="center" vertical="center"/>
    </xf>
    <xf numFmtId="0" fontId="23" fillId="0" borderId="10" xfId="2" applyFont="1" applyBorder="1" applyAlignment="1"/>
    <xf numFmtId="4" fontId="25" fillId="2" borderId="8" xfId="0" applyNumberFormat="1" applyFont="1" applyFill="1" applyBorder="1" applyAlignment="1">
      <alignment horizontal="center"/>
    </xf>
    <xf numFmtId="0" fontId="25" fillId="13" borderId="8" xfId="0" applyFont="1" applyFill="1" applyBorder="1" applyAlignment="1">
      <alignment vertical="top" wrapText="1"/>
    </xf>
    <xf numFmtId="4" fontId="25" fillId="2" borderId="8" xfId="0" quotePrefix="1" applyNumberFormat="1" applyFont="1" applyFill="1" applyBorder="1" applyAlignment="1">
      <alignment horizontal="center"/>
    </xf>
    <xf numFmtId="4" fontId="25" fillId="0" borderId="13" xfId="0" quotePrefix="1" applyNumberFormat="1" applyFont="1" applyBorder="1"/>
    <xf numFmtId="4" fontId="25" fillId="0" borderId="13" xfId="0" quotePrefix="1" applyNumberFormat="1" applyFont="1" applyBorder="1" applyAlignment="1">
      <alignment horizontal="center"/>
    </xf>
    <xf numFmtId="49" fontId="25" fillId="2" borderId="86" xfId="2" applyNumberFormat="1" applyFont="1" applyFill="1" applyBorder="1" applyAlignment="1">
      <alignment horizontal="center" vertical="center"/>
    </xf>
    <xf numFmtId="0" fontId="25" fillId="13" borderId="85" xfId="0" applyFont="1" applyFill="1" applyBorder="1" applyAlignment="1">
      <alignment vertical="top" wrapText="1"/>
    </xf>
    <xf numFmtId="0" fontId="23" fillId="0" borderId="85" xfId="2" applyFont="1" applyBorder="1" applyAlignment="1">
      <alignment horizontal="center"/>
    </xf>
    <xf numFmtId="4" fontId="25" fillId="2" borderId="85" xfId="0" applyNumberFormat="1" applyFont="1" applyFill="1" applyBorder="1" applyAlignment="1">
      <alignment horizontal="center"/>
    </xf>
    <xf numFmtId="4" fontId="25" fillId="2" borderId="85" xfId="0" quotePrefix="1" applyNumberFormat="1" applyFont="1" applyFill="1" applyBorder="1" applyAlignment="1">
      <alignment horizontal="center"/>
    </xf>
    <xf numFmtId="4" fontId="25" fillId="0" borderId="85" xfId="2" applyNumberFormat="1" applyFont="1" applyBorder="1" applyAlignment="1">
      <alignment horizontal="right" wrapText="1" readingOrder="1"/>
    </xf>
    <xf numFmtId="4" fontId="25" fillId="0" borderId="85" xfId="0" quotePrefix="1" applyNumberFormat="1" applyFont="1" applyBorder="1"/>
    <xf numFmtId="4" fontId="25" fillId="0" borderId="88" xfId="0" quotePrefix="1" applyNumberFormat="1" applyFont="1" applyBorder="1"/>
    <xf numFmtId="4" fontId="25" fillId="0" borderId="88" xfId="0" quotePrefix="1" applyNumberFormat="1" applyFont="1" applyBorder="1" applyAlignment="1">
      <alignment horizontal="center"/>
    </xf>
    <xf numFmtId="49" fontId="25" fillId="2" borderId="0" xfId="2" applyNumberFormat="1" applyFont="1" applyFill="1" applyAlignment="1">
      <alignment horizontal="center" vertical="center"/>
    </xf>
    <xf numFmtId="0" fontId="22" fillId="13" borderId="0" xfId="0" applyFont="1" applyFill="1" applyAlignment="1">
      <alignment vertical="top" wrapText="1"/>
    </xf>
    <xf numFmtId="0" fontId="23" fillId="0" borderId="0" xfId="2" applyFont="1" applyAlignment="1">
      <alignment horizontal="center"/>
    </xf>
    <xf numFmtId="4" fontId="25" fillId="2" borderId="0" xfId="0" applyNumberFormat="1" applyFont="1" applyFill="1" applyAlignment="1">
      <alignment horizontal="center"/>
    </xf>
    <xf numFmtId="4" fontId="25" fillId="2" borderId="0" xfId="0" quotePrefix="1" applyNumberFormat="1" applyFont="1" applyFill="1" applyAlignment="1">
      <alignment horizontal="center"/>
    </xf>
    <xf numFmtId="4" fontId="25" fillId="0" borderId="0" xfId="2" applyNumberFormat="1" applyFont="1" applyAlignment="1">
      <alignment horizontal="right" wrapText="1" readingOrder="1"/>
    </xf>
    <xf numFmtId="4" fontId="25" fillId="0" borderId="0" xfId="0" quotePrefix="1" applyNumberFormat="1" applyFont="1"/>
    <xf numFmtId="0" fontId="25" fillId="13" borderId="16" xfId="0" applyFont="1" applyFill="1" applyBorder="1" applyAlignment="1">
      <alignment vertical="top" wrapText="1"/>
    </xf>
    <xf numFmtId="0" fontId="25" fillId="2" borderId="8" xfId="0" applyFont="1" applyFill="1" applyBorder="1" applyAlignment="1">
      <alignment horizontal="left" vertical="top" wrapText="1"/>
    </xf>
    <xf numFmtId="4" fontId="25" fillId="2" borderId="16" xfId="0" applyNumberFormat="1" applyFont="1" applyFill="1" applyBorder="1" applyAlignment="1">
      <alignment horizontal="center"/>
    </xf>
    <xf numFmtId="4" fontId="25" fillId="0" borderId="16" xfId="0" applyNumberFormat="1" applyFont="1" applyBorder="1"/>
    <xf numFmtId="0" fontId="25" fillId="0" borderId="16" xfId="0" applyFont="1" applyBorder="1"/>
    <xf numFmtId="4" fontId="25" fillId="0" borderId="8" xfId="0" applyNumberFormat="1" applyFont="1" applyBorder="1"/>
    <xf numFmtId="0" fontId="25" fillId="0" borderId="8" xfId="0" applyFont="1" applyBorder="1"/>
    <xf numFmtId="49" fontId="25" fillId="2" borderId="20" xfId="0" applyNumberFormat="1" applyFont="1" applyFill="1" applyBorder="1" applyAlignment="1">
      <alignment horizontal="center" vertical="center"/>
    </xf>
    <xf numFmtId="2" fontId="25" fillId="2" borderId="8" xfId="2" applyNumberFormat="1" applyFont="1" applyFill="1" applyBorder="1" applyAlignment="1">
      <alignment horizontal="left" vertical="top" wrapText="1"/>
    </xf>
    <xf numFmtId="0" fontId="23" fillId="0" borderId="15" xfId="2" applyFont="1" applyBorder="1" applyAlignment="1">
      <alignment horizontal="center"/>
    </xf>
    <xf numFmtId="1" fontId="25" fillId="2" borderId="8" xfId="2" applyNumberFormat="1" applyFont="1" applyFill="1" applyBorder="1" applyAlignment="1">
      <alignment horizontal="center" wrapText="1"/>
    </xf>
    <xf numFmtId="4" fontId="25" fillId="0" borderId="16" xfId="0" quotePrefix="1" applyNumberFormat="1" applyFont="1" applyBorder="1" applyAlignment="1">
      <alignment horizontal="right"/>
    </xf>
    <xf numFmtId="4" fontId="25" fillId="0" borderId="8" xfId="0" quotePrefix="1" applyNumberFormat="1" applyFont="1" applyBorder="1" applyAlignment="1">
      <alignment horizontal="right"/>
    </xf>
    <xf numFmtId="49" fontId="25" fillId="2" borderId="11" xfId="0" applyNumberFormat="1" applyFont="1" applyFill="1" applyBorder="1" applyAlignment="1">
      <alignment horizontal="center" vertical="center"/>
    </xf>
    <xf numFmtId="3" fontId="25" fillId="2" borderId="8" xfId="2" applyNumberFormat="1" applyFont="1" applyFill="1" applyBorder="1" applyAlignment="1">
      <alignment horizontal="center" wrapText="1"/>
    </xf>
    <xf numFmtId="0" fontId="23" fillId="2" borderId="15" xfId="2" applyFont="1" applyFill="1" applyBorder="1" applyAlignment="1">
      <alignment horizontal="center"/>
    </xf>
    <xf numFmtId="0" fontId="25" fillId="2" borderId="8" xfId="0" applyFont="1" applyFill="1" applyBorder="1" applyAlignment="1">
      <alignment vertical="top" wrapText="1"/>
    </xf>
    <xf numFmtId="4" fontId="22" fillId="0" borderId="8" xfId="2" applyNumberFormat="1" applyFont="1" applyBorder="1" applyAlignment="1">
      <alignment wrapText="1" readingOrder="1"/>
    </xf>
    <xf numFmtId="49" fontId="25" fillId="2" borderId="86" xfId="0" applyNumberFormat="1" applyFont="1" applyFill="1" applyBorder="1" applyAlignment="1">
      <alignment horizontal="center" vertical="center"/>
    </xf>
    <xf numFmtId="2" fontId="25" fillId="0" borderId="85" xfId="2" applyNumberFormat="1" applyFont="1" applyBorder="1" applyAlignment="1">
      <alignment vertical="top" wrapText="1"/>
    </xf>
    <xf numFmtId="0" fontId="23" fillId="0" borderId="87" xfId="2" applyFont="1" applyBorder="1" applyAlignment="1">
      <alignment horizontal="center"/>
    </xf>
    <xf numFmtId="4" fontId="25" fillId="0" borderId="85" xfId="0" quotePrefix="1" applyNumberFormat="1" applyFont="1" applyBorder="1" applyAlignment="1">
      <alignment horizontal="right"/>
    </xf>
    <xf numFmtId="4" fontId="25" fillId="0" borderId="85" xfId="0" quotePrefix="1" applyNumberFormat="1" applyFont="1" applyBorder="1" applyAlignment="1">
      <alignment horizontal="center"/>
    </xf>
    <xf numFmtId="3" fontId="25" fillId="2" borderId="85" xfId="2" applyNumberFormat="1" applyFont="1" applyFill="1" applyBorder="1" applyAlignment="1">
      <alignment horizontal="center" wrapText="1"/>
    </xf>
    <xf numFmtId="49" fontId="25" fillId="2" borderId="0" xfId="0" applyNumberFormat="1" applyFont="1" applyFill="1" applyAlignment="1">
      <alignment horizontal="center" vertical="center"/>
    </xf>
    <xf numFmtId="2" fontId="22" fillId="0" borderId="0" xfId="2" applyNumberFormat="1" applyFont="1" applyAlignment="1">
      <alignment vertical="top" wrapText="1"/>
    </xf>
    <xf numFmtId="3" fontId="25" fillId="2" borderId="0" xfId="2" applyNumberFormat="1" applyFont="1" applyFill="1" applyAlignment="1">
      <alignment horizontal="center" wrapText="1"/>
    </xf>
    <xf numFmtId="4" fontId="25" fillId="0" borderId="0" xfId="0" quotePrefix="1" applyNumberFormat="1" applyFont="1" applyAlignment="1">
      <alignment horizontal="right"/>
    </xf>
    <xf numFmtId="3" fontId="25" fillId="2" borderId="16" xfId="2" applyNumberFormat="1" applyFont="1" applyFill="1" applyBorder="1" applyAlignment="1">
      <alignment horizontal="center" wrapText="1"/>
    </xf>
    <xf numFmtId="0" fontId="25" fillId="0" borderId="11" xfId="0" applyFont="1" applyBorder="1" applyAlignment="1">
      <alignment horizontal="left" vertical="top" wrapText="1"/>
    </xf>
    <xf numFmtId="2" fontId="25" fillId="2" borderId="8" xfId="0" applyNumberFormat="1" applyFont="1" applyFill="1" applyBorder="1" applyAlignment="1">
      <alignment horizontal="center" wrapText="1"/>
    </xf>
    <xf numFmtId="0" fontId="25" fillId="0" borderId="8" xfId="0" applyFont="1" applyBorder="1" applyAlignment="1">
      <alignment vertical="center" wrapText="1" readingOrder="1"/>
    </xf>
    <xf numFmtId="0" fontId="22" fillId="0" borderId="8" xfId="0" applyFont="1" applyBorder="1" applyAlignment="1">
      <alignment vertical="center" wrapText="1" readingOrder="1"/>
    </xf>
    <xf numFmtId="0" fontId="23" fillId="2" borderId="8" xfId="2" applyFont="1" applyFill="1" applyBorder="1" applyAlignment="1">
      <alignment horizontal="center"/>
    </xf>
    <xf numFmtId="2" fontId="25" fillId="0" borderId="8" xfId="0" applyNumberFormat="1" applyFont="1" applyBorder="1" applyAlignment="1">
      <alignment horizontal="center" wrapText="1"/>
    </xf>
    <xf numFmtId="0" fontId="23" fillId="0" borderId="8" xfId="0" applyFont="1" applyBorder="1"/>
    <xf numFmtId="4" fontId="25" fillId="2" borderId="11" xfId="0" applyNumberFormat="1" applyFont="1" applyFill="1" applyBorder="1" applyAlignment="1">
      <alignment horizontal="center"/>
    </xf>
    <xf numFmtId="4" fontId="25" fillId="0" borderId="13" xfId="0" quotePrefix="1" applyNumberFormat="1" applyFont="1" applyBorder="1" applyAlignment="1">
      <alignment horizontal="right"/>
    </xf>
    <xf numFmtId="0" fontId="45" fillId="0" borderId="8" xfId="0" applyFont="1" applyBorder="1" applyAlignment="1">
      <alignment vertical="top" wrapText="1"/>
    </xf>
    <xf numFmtId="0" fontId="45" fillId="0" borderId="8" xfId="2" applyFont="1" applyBorder="1" applyAlignment="1">
      <alignment horizontal="center"/>
    </xf>
    <xf numFmtId="4" fontId="45" fillId="2" borderId="8" xfId="2" applyNumberFormat="1" applyFont="1" applyFill="1" applyBorder="1" applyAlignment="1">
      <alignment horizontal="center" wrapText="1"/>
    </xf>
    <xf numFmtId="0" fontId="35" fillId="0" borderId="0" xfId="1" applyFont="1" applyAlignment="1">
      <alignment horizontal="left"/>
    </xf>
    <xf numFmtId="0" fontId="35" fillId="0" borderId="0" xfId="3" applyFont="1" applyAlignment="1">
      <alignment horizontal="center"/>
    </xf>
    <xf numFmtId="4" fontId="20" fillId="0" borderId="0" xfId="3" applyNumberFormat="1" applyFont="1"/>
    <xf numFmtId="4" fontId="28" fillId="6" borderId="31" xfId="3" applyNumberFormat="1" applyFont="1" applyFill="1" applyBorder="1" applyAlignment="1">
      <alignment horizontal="right" vertical="center" wrapText="1"/>
    </xf>
    <xf numFmtId="0" fontId="28" fillId="6" borderId="32" xfId="3" applyFont="1" applyFill="1" applyBorder="1" applyAlignment="1">
      <alignment vertical="center" wrapText="1"/>
    </xf>
    <xf numFmtId="0" fontId="24" fillId="2" borderId="0" xfId="2" applyFont="1" applyFill="1" applyAlignment="1">
      <alignment vertical="center" wrapText="1"/>
    </xf>
    <xf numFmtId="0" fontId="24" fillId="2" borderId="0" xfId="2" applyFont="1" applyFill="1" applyAlignment="1">
      <alignment vertical="center"/>
    </xf>
    <xf numFmtId="1" fontId="25" fillId="2" borderId="92" xfId="2" applyNumberFormat="1" applyFont="1" applyFill="1" applyBorder="1" applyAlignment="1">
      <alignment horizontal="center" vertical="center"/>
    </xf>
    <xf numFmtId="0" fontId="25" fillId="2" borderId="91" xfId="0" applyFont="1" applyFill="1" applyBorder="1" applyAlignment="1">
      <alignment horizontal="left" vertical="top" wrapText="1"/>
    </xf>
    <xf numFmtId="4" fontId="25" fillId="2" borderId="85" xfId="0" quotePrefix="1" applyNumberFormat="1" applyFont="1" applyFill="1" applyBorder="1"/>
    <xf numFmtId="1" fontId="25" fillId="2" borderId="0" xfId="2" applyNumberFormat="1" applyFont="1" applyFill="1" applyAlignment="1">
      <alignment horizontal="center" vertical="center"/>
    </xf>
    <xf numFmtId="0" fontId="22" fillId="2" borderId="0" xfId="0" applyFont="1" applyFill="1" applyAlignment="1">
      <alignment horizontal="left" vertical="top" wrapText="1"/>
    </xf>
    <xf numFmtId="1" fontId="25" fillId="2" borderId="0" xfId="0" applyNumberFormat="1" applyFont="1" applyFill="1" applyAlignment="1">
      <alignment horizontal="center"/>
    </xf>
    <xf numFmtId="4" fontId="25" fillId="2" borderId="0" xfId="0" quotePrefix="1" applyNumberFormat="1" applyFont="1" applyFill="1"/>
    <xf numFmtId="3" fontId="25" fillId="2" borderId="10" xfId="0" applyNumberFormat="1" applyFont="1" applyFill="1" applyBorder="1" applyAlignment="1">
      <alignment horizontal="center"/>
    </xf>
    <xf numFmtId="0" fontId="23" fillId="0" borderId="10" xfId="2" applyFont="1" applyBorder="1" applyAlignment="1">
      <alignment horizontal="center" textRotation="90"/>
    </xf>
    <xf numFmtId="2" fontId="25" fillId="2" borderId="10" xfId="0" applyNumberFormat="1" applyFont="1" applyFill="1" applyBorder="1" applyAlignment="1">
      <alignment horizontal="center"/>
    </xf>
    <xf numFmtId="0" fontId="49" fillId="0" borderId="10" xfId="2" applyFont="1" applyBorder="1" applyAlignment="1">
      <alignment horizontal="center"/>
    </xf>
    <xf numFmtId="49" fontId="37" fillId="2" borderId="0" xfId="2" applyNumberFormat="1" applyFont="1" applyFill="1" applyAlignment="1">
      <alignment vertical="top" wrapText="1"/>
    </xf>
    <xf numFmtId="49" fontId="28" fillId="2" borderId="0" xfId="2" applyNumberFormat="1" applyFont="1" applyFill="1" applyAlignment="1">
      <alignment vertical="center" wrapText="1"/>
    </xf>
    <xf numFmtId="2" fontId="28" fillId="2" borderId="0" xfId="2" applyNumberFormat="1" applyFont="1" applyFill="1" applyAlignment="1">
      <alignment vertical="center" wrapText="1"/>
    </xf>
    <xf numFmtId="0" fontId="20" fillId="2" borderId="0" xfId="6" applyFont="1" applyFill="1"/>
    <xf numFmtId="0" fontId="21" fillId="0" borderId="3" xfId="2" applyFont="1" applyBorder="1" applyAlignment="1">
      <alignment horizontal="center" vertical="center"/>
    </xf>
    <xf numFmtId="0" fontId="21" fillId="0" borderId="33" xfId="2" applyFont="1" applyBorder="1" applyAlignment="1">
      <alignment horizontal="center" vertical="center"/>
    </xf>
    <xf numFmtId="0" fontId="26" fillId="0" borderId="29" xfId="3" applyFont="1" applyBorder="1" applyAlignment="1">
      <alignment vertical="center" wrapText="1"/>
    </xf>
    <xf numFmtId="0" fontId="26" fillId="0" borderId="34" xfId="3" applyFont="1" applyBorder="1" applyAlignment="1">
      <alignment horizontal="center" vertical="center" wrapText="1"/>
    </xf>
    <xf numFmtId="0" fontId="26" fillId="0" borderId="7" xfId="3" applyFont="1" applyBorder="1" applyAlignment="1">
      <alignment horizontal="center" vertical="center" wrapText="1"/>
    </xf>
    <xf numFmtId="0" fontId="21" fillId="7" borderId="35" xfId="3" applyFont="1" applyFill="1" applyBorder="1" applyAlignment="1">
      <alignment horizontal="center" vertical="center" wrapText="1"/>
    </xf>
    <xf numFmtId="0" fontId="40" fillId="0" borderId="0" xfId="3" applyFont="1" applyAlignment="1">
      <alignment horizontal="left" vertical="center" wrapText="1"/>
    </xf>
    <xf numFmtId="0" fontId="31" fillId="0" borderId="0" xfId="3" applyFont="1"/>
    <xf numFmtId="0" fontId="32" fillId="0" borderId="0" xfId="3" applyFont="1"/>
    <xf numFmtId="4" fontId="32" fillId="0" borderId="0" xfId="3" applyNumberFormat="1" applyFont="1"/>
    <xf numFmtId="0" fontId="25" fillId="0" borderId="10" xfId="0" applyFont="1" applyBorder="1" applyAlignment="1">
      <alignment vertical="top" wrapText="1"/>
    </xf>
    <xf numFmtId="49" fontId="21" fillId="0" borderId="65" xfId="2" applyNumberFormat="1" applyFont="1" applyBorder="1" applyAlignment="1">
      <alignment horizontal="center" vertical="center"/>
    </xf>
    <xf numFmtId="4" fontId="25" fillId="0" borderId="20" xfId="0" quotePrefix="1" applyNumberFormat="1" applyFont="1" applyBorder="1" applyAlignment="1">
      <alignment horizontal="center"/>
    </xf>
    <xf numFmtId="2" fontId="25" fillId="0" borderId="47" xfId="2" applyNumberFormat="1" applyFont="1" applyBorder="1" applyAlignment="1">
      <alignment vertical="top" wrapText="1"/>
    </xf>
    <xf numFmtId="2" fontId="25" fillId="0" borderId="17" xfId="2" applyNumberFormat="1" applyFont="1" applyBorder="1" applyAlignment="1">
      <alignment vertical="center" wrapText="1"/>
    </xf>
    <xf numFmtId="49" fontId="25" fillId="0" borderId="10" xfId="0" applyNumberFormat="1" applyFont="1" applyBorder="1" applyAlignment="1">
      <alignment horizontal="center" vertical="center"/>
    </xf>
    <xf numFmtId="49" fontId="25" fillId="0" borderId="47" xfId="2" applyNumberFormat="1" applyFont="1" applyBorder="1" applyAlignment="1">
      <alignment horizontal="center" vertical="center" readingOrder="1"/>
    </xf>
    <xf numFmtId="4" fontId="25" fillId="10" borderId="47" xfId="2" applyNumberFormat="1" applyFont="1" applyFill="1" applyBorder="1">
      <alignment readingOrder="1"/>
    </xf>
    <xf numFmtId="4" fontId="25" fillId="10" borderId="57" xfId="2" applyNumberFormat="1" applyFont="1" applyFill="1" applyBorder="1" applyAlignment="1">
      <alignment wrapText="1" readingOrder="1"/>
    </xf>
    <xf numFmtId="2" fontId="25" fillId="0" borderId="51" xfId="2" applyNumberFormat="1" applyFont="1" applyBorder="1" applyAlignment="1">
      <alignment vertical="top" wrapText="1"/>
    </xf>
    <xf numFmtId="4" fontId="25" fillId="0" borderId="51" xfId="0" applyNumberFormat="1" applyFont="1" applyBorder="1" applyAlignment="1">
      <alignment horizontal="center"/>
    </xf>
    <xf numFmtId="4" fontId="25" fillId="0" borderId="51" xfId="0" quotePrefix="1" applyNumberFormat="1" applyFont="1" applyBorder="1" applyAlignment="1">
      <alignment horizontal="center"/>
    </xf>
    <xf numFmtId="0" fontId="31" fillId="0" borderId="0" xfId="0" applyFont="1"/>
    <xf numFmtId="0" fontId="39" fillId="0" borderId="0" xfId="2" applyFont="1" applyAlignment="1">
      <alignment horizontal="center" vertical="center"/>
    </xf>
    <xf numFmtId="0" fontId="27" fillId="0" borderId="0" xfId="3" applyFont="1" applyAlignment="1">
      <alignment horizontal="left" vertical="center" wrapText="1"/>
    </xf>
    <xf numFmtId="4" fontId="21" fillId="4" borderId="0" xfId="3" applyNumberFormat="1" applyFont="1" applyFill="1" applyAlignment="1">
      <alignment horizontal="center" vertical="center"/>
    </xf>
    <xf numFmtId="0" fontId="21" fillId="4" borderId="0" xfId="3" applyFont="1" applyFill="1" applyAlignment="1">
      <alignment horizontal="center" vertical="center"/>
    </xf>
    <xf numFmtId="0" fontId="25" fillId="0" borderId="0" xfId="0" applyFont="1" applyAlignment="1">
      <alignment horizontal="center"/>
    </xf>
    <xf numFmtId="4" fontId="25" fillId="0" borderId="0" xfId="0" applyNumberFormat="1" applyFont="1" applyAlignment="1">
      <alignment horizontal="center"/>
    </xf>
    <xf numFmtId="0" fontId="27" fillId="10" borderId="51" xfId="2" applyFont="1" applyFill="1" applyBorder="1" applyAlignment="1">
      <alignment vertical="center" wrapText="1"/>
    </xf>
    <xf numFmtId="0" fontId="27" fillId="10" borderId="47" xfId="2" applyFont="1" applyFill="1" applyBorder="1" applyAlignment="1">
      <alignment horizontal="left" vertical="center" wrapText="1"/>
    </xf>
    <xf numFmtId="0" fontId="27" fillId="10" borderId="8" xfId="2" applyFont="1" applyFill="1" applyBorder="1" applyAlignment="1">
      <alignment horizontal="left" vertical="center" wrapText="1"/>
    </xf>
    <xf numFmtId="49" fontId="28" fillId="0" borderId="72" xfId="2" applyNumberFormat="1" applyFont="1" applyBorder="1" applyAlignment="1">
      <alignment horizontal="center" vertical="center" wrapText="1"/>
    </xf>
    <xf numFmtId="49" fontId="28" fillId="0" borderId="55" xfId="2" applyNumberFormat="1" applyFont="1" applyBorder="1" applyAlignment="1">
      <alignment horizontal="center" vertical="center" wrapText="1"/>
    </xf>
    <xf numFmtId="49" fontId="28" fillId="0" borderId="56" xfId="2" applyNumberFormat="1" applyFont="1" applyBorder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8" fillId="0" borderId="0" xfId="2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6" fillId="8" borderId="72" xfId="2" applyNumberFormat="1" applyFont="1" applyFill="1" applyBorder="1" applyAlignment="1">
      <alignment horizontal="center" vertical="center" wrapText="1"/>
    </xf>
    <xf numFmtId="49" fontId="26" fillId="8" borderId="55" xfId="2" applyNumberFormat="1" applyFont="1" applyFill="1" applyBorder="1" applyAlignment="1">
      <alignment horizontal="center" vertical="center" wrapText="1"/>
    </xf>
    <xf numFmtId="49" fontId="26" fillId="8" borderId="56" xfId="2" applyNumberFormat="1" applyFont="1" applyFill="1" applyBorder="1" applyAlignment="1">
      <alignment horizontal="center" vertical="center" wrapText="1"/>
    </xf>
    <xf numFmtId="0" fontId="27" fillId="10" borderId="57" xfId="2" applyFont="1" applyFill="1" applyBorder="1" applyAlignment="1">
      <alignment horizontal="left" vertical="center" wrapText="1"/>
    </xf>
    <xf numFmtId="0" fontId="27" fillId="10" borderId="58" xfId="2" applyFont="1" applyFill="1" applyBorder="1" applyAlignment="1">
      <alignment horizontal="left" vertical="center" wrapText="1"/>
    </xf>
    <xf numFmtId="0" fontId="27" fillId="10" borderId="59" xfId="2" applyFont="1" applyFill="1" applyBorder="1" applyAlignment="1">
      <alignment horizontal="left" vertical="center" wrapText="1"/>
    </xf>
    <xf numFmtId="0" fontId="27" fillId="10" borderId="11" xfId="2" applyFont="1" applyFill="1" applyBorder="1" applyAlignment="1">
      <alignment horizontal="left" vertical="center" wrapText="1"/>
    </xf>
    <xf numFmtId="0" fontId="27" fillId="10" borderId="12" xfId="2" applyFont="1" applyFill="1" applyBorder="1" applyAlignment="1">
      <alignment horizontal="left" vertical="center" wrapText="1"/>
    </xf>
    <xf numFmtId="0" fontId="27" fillId="10" borderId="13" xfId="2" applyFont="1" applyFill="1" applyBorder="1" applyAlignment="1">
      <alignment horizontal="left" vertical="center" wrapText="1"/>
    </xf>
    <xf numFmtId="0" fontId="27" fillId="10" borderId="60" xfId="2" applyFont="1" applyFill="1" applyBorder="1" applyAlignment="1">
      <alignment horizontal="left" vertical="center" wrapText="1"/>
    </xf>
    <xf numFmtId="0" fontId="27" fillId="10" borderId="61" xfId="2" applyFont="1" applyFill="1" applyBorder="1" applyAlignment="1">
      <alignment horizontal="left" vertical="center" wrapText="1"/>
    </xf>
    <xf numFmtId="0" fontId="27" fillId="10" borderId="62" xfId="2" applyFont="1" applyFill="1" applyBorder="1" applyAlignment="1">
      <alignment horizontal="left" vertical="center" wrapText="1"/>
    </xf>
    <xf numFmtId="0" fontId="27" fillId="12" borderId="8" xfId="2" applyFont="1" applyFill="1" applyBorder="1" applyAlignment="1">
      <alignment horizontal="left" vertical="center" wrapText="1"/>
    </xf>
    <xf numFmtId="0" fontId="27" fillId="12" borderId="16" xfId="2" applyFont="1" applyFill="1" applyBorder="1" applyAlignment="1">
      <alignment horizontal="left" vertical="center" wrapText="1"/>
    </xf>
    <xf numFmtId="49" fontId="28" fillId="0" borderId="57" xfId="2" applyNumberFormat="1" applyFont="1" applyBorder="1" applyAlignment="1">
      <alignment horizontal="center" vertical="center" wrapText="1"/>
    </xf>
    <xf numFmtId="49" fontId="28" fillId="0" borderId="58" xfId="2" applyNumberFormat="1" applyFont="1" applyBorder="1" applyAlignment="1">
      <alignment horizontal="center" vertical="center" wrapText="1"/>
    </xf>
    <xf numFmtId="49" fontId="28" fillId="0" borderId="59" xfId="2" applyNumberFormat="1" applyFont="1" applyBorder="1" applyAlignment="1">
      <alignment horizontal="center" vertical="center" wrapText="1"/>
    </xf>
    <xf numFmtId="0" fontId="27" fillId="10" borderId="60" xfId="2" applyFont="1" applyFill="1" applyBorder="1" applyAlignment="1">
      <alignment horizontal="center" vertical="center" wrapText="1"/>
    </xf>
    <xf numFmtId="0" fontId="27" fillId="10" borderId="61" xfId="2" applyFont="1" applyFill="1" applyBorder="1" applyAlignment="1">
      <alignment horizontal="center" vertical="center" wrapText="1"/>
    </xf>
    <xf numFmtId="0" fontId="27" fillId="10" borderId="62" xfId="2" applyFont="1" applyFill="1" applyBorder="1" applyAlignment="1">
      <alignment horizontal="center" vertical="center" wrapText="1"/>
    </xf>
    <xf numFmtId="49" fontId="26" fillId="8" borderId="54" xfId="2" applyNumberFormat="1" applyFont="1" applyFill="1" applyBorder="1" applyAlignment="1">
      <alignment horizontal="center" vertical="center" wrapText="1"/>
    </xf>
    <xf numFmtId="49" fontId="22" fillId="0" borderId="57" xfId="2" applyNumberFormat="1" applyFont="1" applyBorder="1" applyAlignment="1">
      <alignment horizontal="center" vertical="center" wrapText="1"/>
    </xf>
    <xf numFmtId="49" fontId="22" fillId="0" borderId="58" xfId="2" applyNumberFormat="1" applyFont="1" applyBorder="1" applyAlignment="1">
      <alignment horizontal="center" vertical="center" wrapText="1"/>
    </xf>
    <xf numFmtId="49" fontId="22" fillId="0" borderId="67" xfId="2" applyNumberFormat="1" applyFont="1" applyBorder="1" applyAlignment="1">
      <alignment horizontal="center" vertical="center" wrapText="1"/>
    </xf>
    <xf numFmtId="49" fontId="27" fillId="0" borderId="11" xfId="0" applyNumberFormat="1" applyFont="1" applyBorder="1" applyAlignment="1">
      <alignment horizontal="center" vertical="center"/>
    </xf>
    <xf numFmtId="49" fontId="27" fillId="0" borderId="12" xfId="0" applyNumberFormat="1" applyFont="1" applyBorder="1" applyAlignment="1">
      <alignment horizontal="center" vertical="center"/>
    </xf>
    <xf numFmtId="49" fontId="27" fillId="0" borderId="69" xfId="0" applyNumberFormat="1" applyFont="1" applyBorder="1" applyAlignment="1">
      <alignment horizontal="center" vertical="center"/>
    </xf>
    <xf numFmtId="49" fontId="27" fillId="0" borderId="60" xfId="0" applyNumberFormat="1" applyFont="1" applyBorder="1" applyAlignment="1">
      <alignment horizontal="center" vertical="center"/>
    </xf>
    <xf numFmtId="49" fontId="27" fillId="0" borderId="61" xfId="0" applyNumberFormat="1" applyFont="1" applyBorder="1" applyAlignment="1">
      <alignment horizontal="center" vertical="center"/>
    </xf>
    <xf numFmtId="49" fontId="27" fillId="0" borderId="71" xfId="0" applyNumberFormat="1" applyFont="1" applyBorder="1" applyAlignment="1">
      <alignment horizontal="center" vertical="center"/>
    </xf>
    <xf numFmtId="0" fontId="27" fillId="9" borderId="61" xfId="2" applyFont="1" applyFill="1" applyBorder="1" applyAlignment="1">
      <alignment horizontal="center" vertical="center" wrapText="1"/>
    </xf>
    <xf numFmtId="0" fontId="28" fillId="9" borderId="61" xfId="2" applyFont="1" applyFill="1" applyBorder="1" applyAlignment="1">
      <alignment horizontal="center" vertical="center" wrapText="1"/>
    </xf>
    <xf numFmtId="0" fontId="28" fillId="9" borderId="71" xfId="2" applyFont="1" applyFill="1" applyBorder="1" applyAlignment="1">
      <alignment horizontal="center" vertical="center" wrapText="1"/>
    </xf>
    <xf numFmtId="0" fontId="28" fillId="9" borderId="58" xfId="2" applyFont="1" applyFill="1" applyBorder="1" applyAlignment="1">
      <alignment horizontal="center" vertical="center"/>
    </xf>
    <xf numFmtId="0" fontId="28" fillId="9" borderId="67" xfId="2" applyFont="1" applyFill="1" applyBorder="1" applyAlignment="1">
      <alignment horizontal="center" vertical="center"/>
    </xf>
    <xf numFmtId="0" fontId="27" fillId="9" borderId="12" xfId="2" applyFont="1" applyFill="1" applyBorder="1" applyAlignment="1">
      <alignment horizontal="center" vertical="center" wrapText="1"/>
    </xf>
    <xf numFmtId="0" fontId="27" fillId="9" borderId="69" xfId="2" applyFont="1" applyFill="1" applyBorder="1" applyAlignment="1">
      <alignment horizontal="center" vertical="center" wrapText="1"/>
    </xf>
    <xf numFmtId="0" fontId="28" fillId="9" borderId="58" xfId="2" applyFont="1" applyFill="1" applyBorder="1" applyAlignment="1">
      <alignment horizontal="center" vertical="center" wrapText="1"/>
    </xf>
    <xf numFmtId="0" fontId="28" fillId="9" borderId="67" xfId="2" applyFont="1" applyFill="1" applyBorder="1" applyAlignment="1">
      <alignment horizontal="center" vertical="center" wrapText="1"/>
    </xf>
    <xf numFmtId="0" fontId="27" fillId="9" borderId="71" xfId="2" applyFont="1" applyFill="1" applyBorder="1" applyAlignment="1">
      <alignment horizontal="center" vertical="center" wrapText="1"/>
    </xf>
    <xf numFmtId="0" fontId="28" fillId="9" borderId="55" xfId="2" applyFont="1" applyFill="1" applyBorder="1" applyAlignment="1">
      <alignment horizontal="center" vertical="center" wrapText="1"/>
    </xf>
    <xf numFmtId="0" fontId="28" fillId="9" borderId="56" xfId="2" applyFont="1" applyFill="1" applyBorder="1" applyAlignment="1">
      <alignment horizontal="center" vertical="center" wrapText="1"/>
    </xf>
    <xf numFmtId="0" fontId="27" fillId="9" borderId="61" xfId="2" applyFont="1" applyFill="1" applyBorder="1" applyAlignment="1">
      <alignment horizontal="left" vertical="center" wrapText="1"/>
    </xf>
    <xf numFmtId="0" fontId="27" fillId="9" borderId="71" xfId="2" applyFont="1" applyFill="1" applyBorder="1" applyAlignment="1">
      <alignment horizontal="left" vertical="center" wrapText="1"/>
    </xf>
    <xf numFmtId="49" fontId="22" fillId="0" borderId="11" xfId="0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center" vertical="center"/>
    </xf>
    <xf numFmtId="49" fontId="22" fillId="0" borderId="69" xfId="0" applyNumberFormat="1" applyFont="1" applyBorder="1" applyAlignment="1">
      <alignment horizontal="center" vertical="center"/>
    </xf>
    <xf numFmtId="49" fontId="22" fillId="0" borderId="60" xfId="0" applyNumberFormat="1" applyFont="1" applyBorder="1" applyAlignment="1">
      <alignment horizontal="center" vertical="center"/>
    </xf>
    <xf numFmtId="49" fontId="22" fillId="0" borderId="61" xfId="0" applyNumberFormat="1" applyFont="1" applyBorder="1" applyAlignment="1">
      <alignment horizontal="center" vertical="center"/>
    </xf>
    <xf numFmtId="49" fontId="22" fillId="0" borderId="71" xfId="0" applyNumberFormat="1" applyFont="1" applyBorder="1" applyAlignment="1">
      <alignment horizontal="center" vertical="center"/>
    </xf>
    <xf numFmtId="49" fontId="22" fillId="0" borderId="58" xfId="0" applyNumberFormat="1" applyFont="1" applyBorder="1" applyAlignment="1">
      <alignment horizontal="center" vertical="center"/>
    </xf>
    <xf numFmtId="49" fontId="22" fillId="0" borderId="67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/>
    </xf>
    <xf numFmtId="49" fontId="22" fillId="0" borderId="12" xfId="2" applyNumberFormat="1" applyFont="1" applyBorder="1" applyAlignment="1">
      <alignment horizontal="center" vertical="center" wrapText="1"/>
    </xf>
    <xf numFmtId="49" fontId="22" fillId="0" borderId="69" xfId="2" applyNumberFormat="1" applyFont="1" applyBorder="1" applyAlignment="1">
      <alignment horizontal="center" vertical="center" wrapText="1"/>
    </xf>
    <xf numFmtId="49" fontId="22" fillId="0" borderId="61" xfId="2" applyNumberFormat="1" applyFont="1" applyBorder="1" applyAlignment="1">
      <alignment horizontal="center" vertical="center" wrapText="1"/>
    </xf>
    <xf numFmtId="49" fontId="22" fillId="0" borderId="71" xfId="2" applyNumberFormat="1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/>
    </xf>
    <xf numFmtId="49" fontId="22" fillId="0" borderId="20" xfId="2" applyNumberFormat="1" applyFont="1" applyBorder="1" applyAlignment="1">
      <alignment horizontal="center" vertical="center" wrapText="1"/>
    </xf>
    <xf numFmtId="49" fontId="22" fillId="0" borderId="15" xfId="2" applyNumberFormat="1" applyFont="1" applyBorder="1" applyAlignment="1">
      <alignment horizontal="center" vertical="center" wrapText="1"/>
    </xf>
    <xf numFmtId="49" fontId="22" fillId="0" borderId="19" xfId="2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/>
    </xf>
    <xf numFmtId="49" fontId="28" fillId="0" borderId="69" xfId="0" applyNumberFormat="1" applyFont="1" applyBorder="1" applyAlignment="1">
      <alignment horizontal="center" vertical="center"/>
    </xf>
    <xf numFmtId="49" fontId="28" fillId="0" borderId="61" xfId="0" applyNumberFormat="1" applyFont="1" applyBorder="1" applyAlignment="1">
      <alignment horizontal="center" vertical="center"/>
    </xf>
    <xf numFmtId="49" fontId="28" fillId="0" borderId="71" xfId="0" applyNumberFormat="1" applyFont="1" applyBorder="1" applyAlignment="1">
      <alignment horizontal="center" vertical="center"/>
    </xf>
    <xf numFmtId="49" fontId="22" fillId="0" borderId="57" xfId="0" applyNumberFormat="1" applyFont="1" applyBorder="1" applyAlignment="1">
      <alignment horizontal="center" vertical="center"/>
    </xf>
    <xf numFmtId="49" fontId="22" fillId="0" borderId="38" xfId="2" applyNumberFormat="1" applyFont="1" applyBorder="1" applyAlignment="1">
      <alignment horizontal="center" vertical="center"/>
    </xf>
    <xf numFmtId="49" fontId="22" fillId="0" borderId="0" xfId="2" applyNumberFormat="1" applyFont="1" applyAlignment="1">
      <alignment horizontal="center" vertical="center"/>
    </xf>
    <xf numFmtId="49" fontId="22" fillId="0" borderId="39" xfId="2" applyNumberFormat="1" applyFont="1" applyBorder="1" applyAlignment="1">
      <alignment horizontal="center" vertical="center"/>
    </xf>
    <xf numFmtId="49" fontId="28" fillId="8" borderId="54" xfId="2" applyNumberFormat="1" applyFont="1" applyFill="1" applyBorder="1" applyAlignment="1">
      <alignment horizontal="center" vertical="center" wrapText="1"/>
    </xf>
    <xf numFmtId="49" fontId="28" fillId="8" borderId="55" xfId="2" applyNumberFormat="1" applyFont="1" applyFill="1" applyBorder="1" applyAlignment="1">
      <alignment horizontal="center" vertical="center" wrapText="1"/>
    </xf>
    <xf numFmtId="49" fontId="28" fillId="8" borderId="56" xfId="2" applyNumberFormat="1" applyFont="1" applyFill="1" applyBorder="1" applyAlignment="1">
      <alignment horizontal="center" vertical="center" wrapText="1"/>
    </xf>
    <xf numFmtId="0" fontId="28" fillId="9" borderId="58" xfId="2" applyFont="1" applyFill="1" applyBorder="1" applyAlignment="1">
      <alignment horizontal="center" wrapText="1"/>
    </xf>
    <xf numFmtId="0" fontId="28" fillId="9" borderId="67" xfId="2" applyFont="1" applyFill="1" applyBorder="1" applyAlignment="1">
      <alignment horizontal="center" wrapText="1"/>
    </xf>
    <xf numFmtId="49" fontId="22" fillId="0" borderId="21" xfId="2" applyNumberFormat="1" applyFont="1" applyBorder="1" applyAlignment="1">
      <alignment horizontal="center" vertical="center"/>
    </xf>
    <xf numFmtId="49" fontId="22" fillId="0" borderId="14" xfId="2" applyNumberFormat="1" applyFont="1" applyBorder="1" applyAlignment="1">
      <alignment horizontal="center" vertical="center"/>
    </xf>
    <xf numFmtId="49" fontId="22" fillId="0" borderId="18" xfId="2" applyNumberFormat="1" applyFont="1" applyBorder="1" applyAlignment="1">
      <alignment horizontal="center" vertical="center"/>
    </xf>
    <xf numFmtId="49" fontId="28" fillId="9" borderId="55" xfId="0" applyNumberFormat="1" applyFont="1" applyFill="1" applyBorder="1" applyAlignment="1">
      <alignment horizontal="center" vertical="center"/>
    </xf>
    <xf numFmtId="49" fontId="28" fillId="9" borderId="56" xfId="0" applyNumberFormat="1" applyFont="1" applyFill="1" applyBorder="1" applyAlignment="1">
      <alignment horizontal="center" vertical="center"/>
    </xf>
    <xf numFmtId="49" fontId="22" fillId="9" borderId="55" xfId="0" applyNumberFormat="1" applyFont="1" applyFill="1" applyBorder="1" applyAlignment="1">
      <alignment horizontal="center" vertical="center"/>
    </xf>
    <xf numFmtId="49" fontId="22" fillId="9" borderId="56" xfId="0" applyNumberFormat="1" applyFont="1" applyFill="1" applyBorder="1" applyAlignment="1">
      <alignment horizontal="center" vertical="center"/>
    </xf>
    <xf numFmtId="49" fontId="22" fillId="0" borderId="11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center" vertical="center" wrapText="1"/>
    </xf>
    <xf numFmtId="49" fontId="22" fillId="0" borderId="21" xfId="0" applyNumberFormat="1" applyFont="1" applyBorder="1" applyAlignment="1">
      <alignment horizontal="center" vertical="center" wrapText="1"/>
    </xf>
    <xf numFmtId="49" fontId="22" fillId="0" borderId="73" xfId="0" applyNumberFormat="1" applyFont="1" applyBorder="1" applyAlignment="1">
      <alignment horizontal="center" vertical="center" wrapText="1"/>
    </xf>
    <xf numFmtId="49" fontId="22" fillId="0" borderId="38" xfId="0" applyNumberFormat="1" applyFont="1" applyBorder="1" applyAlignment="1">
      <alignment horizontal="center" vertical="center" wrapText="1"/>
    </xf>
    <xf numFmtId="49" fontId="22" fillId="0" borderId="74" xfId="0" applyNumberFormat="1" applyFont="1" applyBorder="1" applyAlignment="1">
      <alignment horizontal="center" vertical="center" wrapText="1"/>
    </xf>
    <xf numFmtId="49" fontId="22" fillId="0" borderId="75" xfId="0" applyNumberFormat="1" applyFont="1" applyBorder="1" applyAlignment="1">
      <alignment horizontal="center" vertical="center" wrapText="1"/>
    </xf>
    <xf numFmtId="49" fontId="22" fillId="0" borderId="76" xfId="0" applyNumberFormat="1" applyFont="1" applyBorder="1" applyAlignment="1">
      <alignment horizontal="center" vertical="center" wrapText="1"/>
    </xf>
    <xf numFmtId="49" fontId="22" fillId="0" borderId="60" xfId="0" applyNumberFormat="1" applyFont="1" applyBorder="1" applyAlignment="1">
      <alignment horizontal="center" vertical="center" wrapText="1"/>
    </xf>
    <xf numFmtId="49" fontId="22" fillId="0" borderId="62" xfId="0" applyNumberFormat="1" applyFont="1" applyBorder="1" applyAlignment="1">
      <alignment horizontal="center" vertical="center" wrapText="1"/>
    </xf>
    <xf numFmtId="0" fontId="27" fillId="0" borderId="83" xfId="2" applyFont="1" applyBorder="1" applyAlignment="1">
      <alignment horizontal="left" vertical="center" wrapText="1"/>
    </xf>
    <xf numFmtId="0" fontId="27" fillId="0" borderId="83" xfId="3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/>
    </xf>
    <xf numFmtId="0" fontId="16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36" fillId="0" borderId="82" xfId="3" applyFont="1" applyBorder="1" applyAlignment="1">
      <alignment horizontal="center" vertical="distributed" wrapText="1"/>
    </xf>
    <xf numFmtId="0" fontId="14" fillId="0" borderId="0" xfId="3" applyFont="1" applyAlignment="1">
      <alignment horizontal="center" vertical="top"/>
    </xf>
    <xf numFmtId="4" fontId="21" fillId="4" borderId="33" xfId="3" applyNumberFormat="1" applyFont="1" applyFill="1" applyBorder="1" applyAlignment="1">
      <alignment horizontal="center" vertical="center"/>
    </xf>
    <xf numFmtId="0" fontId="21" fillId="4" borderId="33" xfId="3" applyFont="1" applyFill="1" applyBorder="1" applyAlignment="1">
      <alignment horizontal="center" vertical="center"/>
    </xf>
    <xf numFmtId="0" fontId="47" fillId="0" borderId="0" xfId="2" applyFont="1" applyAlignment="1">
      <alignment horizontal="center" vertical="center"/>
    </xf>
    <xf numFmtId="0" fontId="47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1" fillId="0" borderId="0" xfId="3" applyFont="1" applyAlignment="1">
      <alignment horizontal="center" vertical="center"/>
    </xf>
    <xf numFmtId="0" fontId="36" fillId="0" borderId="0" xfId="3" applyFont="1" applyAlignment="1">
      <alignment horizontal="center" vertical="distributed" wrapText="1"/>
    </xf>
    <xf numFmtId="0" fontId="28" fillId="0" borderId="83" xfId="3" applyFont="1" applyBorder="1" applyAlignment="1">
      <alignment horizontal="center" vertical="center" wrapText="1"/>
    </xf>
    <xf numFmtId="0" fontId="37" fillId="0" borderId="83" xfId="3" applyFont="1" applyBorder="1" applyAlignment="1">
      <alignment horizontal="center" vertical="center" wrapText="1"/>
    </xf>
    <xf numFmtId="0" fontId="25" fillId="0" borderId="0" xfId="3" applyFont="1" applyAlignment="1">
      <alignment horizontal="right"/>
    </xf>
    <xf numFmtId="0" fontId="28" fillId="6" borderId="30" xfId="3" applyFont="1" applyFill="1" applyBorder="1" applyAlignment="1">
      <alignment horizontal="left" vertical="center" wrapText="1"/>
    </xf>
    <xf numFmtId="0" fontId="28" fillId="6" borderId="31" xfId="3" applyFont="1" applyFill="1" applyBorder="1" applyAlignment="1">
      <alignment horizontal="left" vertical="center" wrapText="1"/>
    </xf>
    <xf numFmtId="4" fontId="25" fillId="0" borderId="0" xfId="3" applyNumberFormat="1" applyFont="1" applyAlignment="1">
      <alignment horizontal="right"/>
    </xf>
    <xf numFmtId="4" fontId="35" fillId="0" borderId="0" xfId="3" applyNumberFormat="1" applyFont="1" applyAlignment="1">
      <alignment horizontal="right"/>
    </xf>
    <xf numFmtId="0" fontId="22" fillId="2" borderId="0" xfId="2" applyFont="1" applyFill="1" applyAlignment="1">
      <alignment horizontal="center" vertical="center"/>
    </xf>
    <xf numFmtId="0" fontId="21" fillId="2" borderId="0" xfId="2" applyFont="1" applyFill="1" applyAlignment="1">
      <alignment horizontal="center" vertical="center"/>
    </xf>
    <xf numFmtId="0" fontId="27" fillId="0" borderId="83" xfId="3" applyFont="1" applyBorder="1" applyAlignment="1">
      <alignment horizontal="left" vertical="center" wrapText="1"/>
    </xf>
    <xf numFmtId="49" fontId="28" fillId="8" borderId="72" xfId="2" applyNumberFormat="1" applyFont="1" applyFill="1" applyBorder="1" applyAlignment="1">
      <alignment horizontal="center" vertical="center" wrapText="1"/>
    </xf>
    <xf numFmtId="0" fontId="35" fillId="0" borderId="0" xfId="3" applyFont="1" applyAlignment="1">
      <alignment horizontal="center" vertical="top"/>
    </xf>
    <xf numFmtId="0" fontId="27" fillId="0" borderId="93" xfId="2" applyFont="1" applyBorder="1" applyAlignment="1">
      <alignment horizontal="left" vertical="center" wrapText="1"/>
    </xf>
    <xf numFmtId="0" fontId="27" fillId="0" borderId="94" xfId="2" applyFont="1" applyBorder="1" applyAlignment="1">
      <alignment horizontal="left" vertical="center" wrapText="1"/>
    </xf>
    <xf numFmtId="0" fontId="27" fillId="0" borderId="95" xfId="2" applyFont="1" applyBorder="1" applyAlignment="1">
      <alignment horizontal="left" vertical="center" wrapText="1"/>
    </xf>
    <xf numFmtId="0" fontId="35" fillId="0" borderId="31" xfId="3" applyFont="1" applyBorder="1" applyAlignment="1">
      <alignment horizontal="center" vertical="top"/>
    </xf>
    <xf numFmtId="0" fontId="28" fillId="6" borderId="32" xfId="3" applyFont="1" applyFill="1" applyBorder="1" applyAlignment="1">
      <alignment horizontal="left" vertical="center" wrapText="1"/>
    </xf>
    <xf numFmtId="4" fontId="31" fillId="0" borderId="0" xfId="3" applyNumberFormat="1" applyFont="1" applyAlignment="1">
      <alignment horizontal="right"/>
    </xf>
    <xf numFmtId="0" fontId="28" fillId="0" borderId="29" xfId="3" applyFont="1" applyBorder="1" applyAlignment="1">
      <alignment horizontal="left" vertical="center" wrapText="1"/>
    </xf>
    <xf numFmtId="0" fontId="28" fillId="0" borderId="28" xfId="3" applyFont="1" applyBorder="1" applyAlignment="1">
      <alignment horizontal="left" vertical="center" wrapText="1"/>
    </xf>
    <xf numFmtId="0" fontId="28" fillId="0" borderId="27" xfId="3" applyFont="1" applyBorder="1" applyAlignment="1">
      <alignment horizontal="left" vertical="center" wrapText="1"/>
    </xf>
    <xf numFmtId="0" fontId="28" fillId="7" borderId="40" xfId="3" applyFont="1" applyFill="1" applyBorder="1" applyAlignment="1">
      <alignment horizontal="left" vertical="center" wrapText="1"/>
    </xf>
    <xf numFmtId="0" fontId="28" fillId="7" borderId="41" xfId="3" applyFont="1" applyFill="1" applyBorder="1" applyAlignment="1">
      <alignment horizontal="left" vertical="center" wrapText="1"/>
    </xf>
    <xf numFmtId="0" fontId="28" fillId="7" borderId="42" xfId="3" applyFont="1" applyFill="1" applyBorder="1" applyAlignment="1">
      <alignment horizontal="left" vertical="center" wrapText="1"/>
    </xf>
    <xf numFmtId="0" fontId="26" fillId="0" borderId="4" xfId="2" applyFont="1" applyBorder="1" applyAlignment="1">
      <alignment horizontal="left" vertical="center" wrapText="1"/>
    </xf>
    <xf numFmtId="0" fontId="26" fillId="0" borderId="5" xfId="2" applyFont="1" applyBorder="1" applyAlignment="1">
      <alignment horizontal="left" vertical="center" wrapText="1"/>
    </xf>
    <xf numFmtId="0" fontId="26" fillId="0" borderId="6" xfId="2" applyFont="1" applyBorder="1" applyAlignment="1">
      <alignment horizontal="left" vertical="center" wrapText="1"/>
    </xf>
    <xf numFmtId="0" fontId="28" fillId="0" borderId="4" xfId="3" applyFont="1" applyBorder="1" applyAlignment="1">
      <alignment horizontal="left" vertical="center" wrapText="1"/>
    </xf>
    <xf numFmtId="0" fontId="28" fillId="0" borderId="5" xfId="3" applyFont="1" applyBorder="1" applyAlignment="1">
      <alignment horizontal="left" vertical="center" wrapText="1"/>
    </xf>
    <xf numFmtId="0" fontId="28" fillId="0" borderId="6" xfId="3" applyFont="1" applyBorder="1" applyAlignment="1">
      <alignment horizontal="left" vertical="center" wrapText="1"/>
    </xf>
    <xf numFmtId="0" fontId="28" fillId="0" borderId="43" xfId="3" applyFont="1" applyBorder="1" applyAlignment="1">
      <alignment horizontal="left" vertical="center" wrapText="1"/>
    </xf>
    <xf numFmtId="0" fontId="28" fillId="0" borderId="44" xfId="3" applyFont="1" applyBorder="1" applyAlignment="1">
      <alignment horizontal="left" vertical="center" wrapText="1"/>
    </xf>
    <xf numFmtId="0" fontId="28" fillId="0" borderId="45" xfId="3" applyFont="1" applyBorder="1" applyAlignment="1">
      <alignment horizontal="left" vertical="center" wrapText="1"/>
    </xf>
    <xf numFmtId="0" fontId="26" fillId="0" borderId="40" xfId="2" applyFont="1" applyBorder="1" applyAlignment="1">
      <alignment horizontal="left" vertical="center"/>
    </xf>
    <xf numFmtId="0" fontId="26" fillId="0" borderId="41" xfId="2" applyFont="1" applyBorder="1" applyAlignment="1">
      <alignment horizontal="left" vertical="center"/>
    </xf>
    <xf numFmtId="0" fontId="26" fillId="0" borderId="42" xfId="2" applyFont="1" applyBorder="1" applyAlignment="1">
      <alignment horizontal="left" vertical="center"/>
    </xf>
    <xf numFmtId="4" fontId="20" fillId="2" borderId="0" xfId="0" applyNumberFormat="1" applyFont="1" applyFill="1"/>
    <xf numFmtId="0" fontId="23" fillId="2" borderId="0" xfId="0" applyFont="1" applyFill="1"/>
    <xf numFmtId="4" fontId="21" fillId="15" borderId="33" xfId="3" applyNumberFormat="1" applyFont="1" applyFill="1" applyBorder="1" applyAlignment="1">
      <alignment horizontal="center" vertical="center"/>
    </xf>
    <xf numFmtId="0" fontId="21" fillId="15" borderId="33" xfId="3" applyFont="1" applyFill="1" applyBorder="1" applyAlignment="1">
      <alignment horizontal="center" vertical="center"/>
    </xf>
    <xf numFmtId="4" fontId="21" fillId="15" borderId="96" xfId="3" applyNumberFormat="1" applyFont="1" applyFill="1" applyBorder="1" applyAlignment="1">
      <alignment horizontal="center" vertical="center"/>
    </xf>
    <xf numFmtId="0" fontId="21" fillId="15" borderId="44" xfId="3" applyFont="1" applyFill="1" applyBorder="1" applyAlignment="1">
      <alignment horizontal="center" vertical="center"/>
    </xf>
    <xf numFmtId="0" fontId="21" fillId="15" borderId="45" xfId="3" applyFont="1" applyFill="1" applyBorder="1" applyAlignment="1">
      <alignment horizontal="center" vertical="center"/>
    </xf>
    <xf numFmtId="4" fontId="25" fillId="16" borderId="3" xfId="3" applyNumberFormat="1" applyFont="1" applyFill="1" applyBorder="1" applyAlignment="1">
      <alignment horizontal="right"/>
    </xf>
    <xf numFmtId="4" fontId="25" fillId="17" borderId="3" xfId="2" applyNumberFormat="1" applyFont="1" applyFill="1" applyBorder="1" applyAlignment="1">
      <alignment horizontal="right"/>
    </xf>
    <xf numFmtId="4" fontId="25" fillId="7" borderId="3" xfId="2" applyNumberFormat="1" applyFont="1" applyFill="1" applyBorder="1" applyAlignment="1">
      <alignment horizontal="right"/>
    </xf>
    <xf numFmtId="4" fontId="25" fillId="16" borderId="3" xfId="2" applyNumberFormat="1" applyFont="1" applyFill="1" applyBorder="1" applyAlignment="1">
      <alignment horizontal="right" wrapText="1"/>
    </xf>
    <xf numFmtId="4" fontId="25" fillId="17" borderId="3" xfId="2" applyNumberFormat="1" applyFont="1" applyFill="1" applyBorder="1" applyAlignment="1">
      <alignment horizontal="right" readingOrder="1"/>
    </xf>
    <xf numFmtId="4" fontId="25" fillId="7" borderId="3" xfId="2" applyNumberFormat="1" applyFont="1" applyFill="1" applyBorder="1" applyAlignment="1">
      <alignment horizontal="right" readingOrder="1"/>
    </xf>
    <xf numFmtId="4" fontId="22" fillId="16" borderId="3" xfId="2" applyNumberFormat="1" applyFont="1" applyFill="1" applyBorder="1" applyAlignment="1">
      <alignment horizontal="right" wrapText="1" readingOrder="1"/>
    </xf>
    <xf numFmtId="4" fontId="22" fillId="17" borderId="3" xfId="3" applyNumberFormat="1" applyFont="1" applyFill="1" applyBorder="1" applyAlignment="1">
      <alignment horizontal="right" wrapText="1"/>
    </xf>
    <xf numFmtId="4" fontId="22" fillId="7" borderId="3" xfId="3" applyNumberFormat="1" applyFont="1" applyFill="1" applyBorder="1" applyAlignment="1">
      <alignment horizontal="right" wrapText="1"/>
    </xf>
    <xf numFmtId="49" fontId="22" fillId="16" borderId="7" xfId="2" applyNumberFormat="1" applyFont="1" applyFill="1" applyBorder="1" applyAlignment="1">
      <alignment horizontal="center" vertical="center" wrapText="1"/>
    </xf>
    <xf numFmtId="49" fontId="22" fillId="17" borderId="7" xfId="2" applyNumberFormat="1" applyFont="1" applyFill="1" applyBorder="1" applyAlignment="1">
      <alignment horizontal="center" vertical="center" wrapText="1"/>
    </xf>
    <xf numFmtId="49" fontId="22" fillId="7" borderId="7" xfId="2" applyNumberFormat="1" applyFont="1" applyFill="1" applyBorder="1" applyAlignment="1">
      <alignment horizontal="center" vertical="center" wrapText="1"/>
    </xf>
    <xf numFmtId="4" fontId="38" fillId="18" borderId="7" xfId="2" applyNumberFormat="1" applyFont="1" applyFill="1" applyBorder="1" applyAlignment="1">
      <alignment horizontal="center" vertical="center" wrapText="1"/>
    </xf>
    <xf numFmtId="4" fontId="38" fillId="19" borderId="7" xfId="2" applyNumberFormat="1" applyFont="1" applyFill="1" applyBorder="1" applyAlignment="1">
      <alignment horizontal="center" vertical="center" wrapText="1"/>
    </xf>
    <xf numFmtId="4" fontId="38" fillId="20" borderId="7" xfId="2" applyNumberFormat="1" applyFont="1" applyFill="1" applyBorder="1" applyAlignment="1">
      <alignment horizontal="center" vertical="center" wrapText="1"/>
    </xf>
    <xf numFmtId="49" fontId="22" fillId="21" borderId="22" xfId="2" applyNumberFormat="1" applyFont="1" applyFill="1" applyBorder="1" applyAlignment="1">
      <alignment horizontal="center" vertical="center"/>
    </xf>
    <xf numFmtId="0" fontId="22" fillId="21" borderId="23" xfId="2" applyFont="1" applyFill="1" applyBorder="1" applyAlignment="1">
      <alignment horizontal="center" vertical="center" readingOrder="2"/>
    </xf>
    <xf numFmtId="0" fontId="22" fillId="21" borderId="23" xfId="2" applyFont="1" applyFill="1" applyBorder="1" applyAlignment="1">
      <alignment horizontal="center" vertical="center"/>
    </xf>
    <xf numFmtId="4" fontId="22" fillId="21" borderId="23" xfId="2" applyNumberFormat="1" applyFont="1" applyFill="1" applyBorder="1" applyAlignment="1">
      <alignment horizontal="center" vertical="center"/>
    </xf>
    <xf numFmtId="4" fontId="22" fillId="21" borderId="23" xfId="2" applyNumberFormat="1" applyFont="1" applyFill="1" applyBorder="1" applyAlignment="1">
      <alignment horizontal="center" vertical="center"/>
    </xf>
    <xf numFmtId="4" fontId="22" fillId="22" borderId="23" xfId="2" applyNumberFormat="1" applyFont="1" applyFill="1" applyBorder="1" applyAlignment="1">
      <alignment horizontal="center" vertical="center"/>
    </xf>
    <xf numFmtId="4" fontId="22" fillId="23" borderId="23" xfId="2" applyNumberFormat="1" applyFont="1" applyFill="1" applyBorder="1" applyAlignment="1">
      <alignment horizontal="center" vertical="center"/>
    </xf>
    <xf numFmtId="4" fontId="22" fillId="23" borderId="36" xfId="2" applyNumberFormat="1" applyFont="1" applyFill="1" applyBorder="1" applyAlignment="1">
      <alignment horizontal="center" vertical="center"/>
    </xf>
    <xf numFmtId="4" fontId="22" fillId="24" borderId="24" xfId="2" applyNumberFormat="1" applyFont="1" applyFill="1" applyBorder="1" applyAlignment="1">
      <alignment horizontal="center" wrapText="1" readingOrder="1"/>
    </xf>
    <xf numFmtId="49" fontId="22" fillId="21" borderId="25" xfId="2" applyNumberFormat="1" applyFont="1" applyFill="1" applyBorder="1" applyAlignment="1">
      <alignment horizontal="center" vertical="center"/>
    </xf>
    <xf numFmtId="0" fontId="22" fillId="21" borderId="1" xfId="2" applyFont="1" applyFill="1" applyBorder="1" applyAlignment="1">
      <alignment readingOrder="2"/>
    </xf>
    <xf numFmtId="0" fontId="22" fillId="21" borderId="1" xfId="2" applyFont="1" applyFill="1" applyBorder="1" applyAlignment="1">
      <alignment horizontal="center" vertical="center"/>
    </xf>
    <xf numFmtId="4" fontId="22" fillId="21" borderId="1" xfId="2" applyNumberFormat="1" applyFont="1" applyFill="1" applyBorder="1">
      <alignment readingOrder="1"/>
    </xf>
    <xf numFmtId="4" fontId="22" fillId="21" borderId="1" xfId="2" applyNumberFormat="1" applyFont="1" applyFill="1" applyBorder="1" applyAlignment="1">
      <alignment horizontal="center" vertical="center"/>
    </xf>
    <xf numFmtId="4" fontId="22" fillId="22" borderId="1" xfId="2" applyNumberFormat="1" applyFont="1" applyFill="1" applyBorder="1" applyAlignment="1">
      <alignment horizontal="center" vertical="center" wrapText="1"/>
    </xf>
    <xf numFmtId="4" fontId="22" fillId="23" borderId="1" xfId="2" applyNumberFormat="1" applyFont="1" applyFill="1" applyBorder="1" applyAlignment="1">
      <alignment horizontal="center" vertical="center" wrapText="1"/>
    </xf>
    <xf numFmtId="4" fontId="22" fillId="23" borderId="37" xfId="2" applyNumberFormat="1" applyFont="1" applyFill="1" applyBorder="1" applyAlignment="1">
      <alignment horizontal="center" vertical="center" wrapText="1"/>
    </xf>
    <xf numFmtId="4" fontId="22" fillId="24" borderId="26" xfId="2" applyNumberFormat="1" applyFont="1" applyFill="1" applyBorder="1" applyAlignment="1">
      <alignment horizontal="center" vertical="center" wrapText="1" readingOrder="1"/>
    </xf>
    <xf numFmtId="0" fontId="27" fillId="25" borderId="57" xfId="2" applyFont="1" applyFill="1" applyBorder="1" applyAlignment="1">
      <alignment horizontal="left" vertical="center" wrapText="1"/>
    </xf>
    <xf numFmtId="0" fontId="27" fillId="25" borderId="58" xfId="2" applyFont="1" applyFill="1" applyBorder="1" applyAlignment="1">
      <alignment horizontal="left" vertical="center" wrapText="1"/>
    </xf>
    <xf numFmtId="0" fontId="27" fillId="25" borderId="59" xfId="2" applyFont="1" applyFill="1" applyBorder="1" applyAlignment="1">
      <alignment horizontal="left" vertical="center" wrapText="1"/>
    </xf>
    <xf numFmtId="4" fontId="22" fillId="25" borderId="47" xfId="2" applyNumberFormat="1" applyFont="1" applyFill="1" applyBorder="1" applyAlignment="1">
      <alignment horizontal="center" readingOrder="1"/>
    </xf>
    <xf numFmtId="4" fontId="25" fillId="25" borderId="47" xfId="2" applyNumberFormat="1" applyFont="1" applyFill="1" applyBorder="1" applyAlignment="1">
      <alignment horizontal="center" readingOrder="1"/>
    </xf>
    <xf numFmtId="4" fontId="25" fillId="25" borderId="48" xfId="2" applyNumberFormat="1" applyFont="1" applyFill="1" applyBorder="1" applyAlignment="1">
      <alignment horizontal="center" wrapText="1" readingOrder="1"/>
    </xf>
    <xf numFmtId="0" fontId="27" fillId="25" borderId="11" xfId="2" applyFont="1" applyFill="1" applyBorder="1" applyAlignment="1">
      <alignment horizontal="left" vertical="center" wrapText="1"/>
    </xf>
    <xf numFmtId="0" fontId="27" fillId="25" borderId="12" xfId="2" applyFont="1" applyFill="1" applyBorder="1" applyAlignment="1">
      <alignment horizontal="left" vertical="center" wrapText="1"/>
    </xf>
    <xf numFmtId="0" fontId="27" fillId="25" borderId="13" xfId="2" applyFont="1" applyFill="1" applyBorder="1" applyAlignment="1">
      <alignment horizontal="left" vertical="center" wrapText="1"/>
    </xf>
    <xf numFmtId="0" fontId="27" fillId="25" borderId="8" xfId="2" applyFont="1" applyFill="1" applyBorder="1" applyAlignment="1">
      <alignment horizontal="center" vertical="center" wrapText="1" readingOrder="2"/>
    </xf>
    <xf numFmtId="4" fontId="22" fillId="25" borderId="8" xfId="2" applyNumberFormat="1" applyFont="1" applyFill="1" applyBorder="1" applyAlignment="1">
      <alignment horizontal="center" readingOrder="1"/>
    </xf>
    <xf numFmtId="4" fontId="22" fillId="25" borderId="11" xfId="2" applyNumberFormat="1" applyFont="1" applyFill="1" applyBorder="1" applyAlignment="1">
      <alignment horizontal="center" wrapText="1" readingOrder="1"/>
    </xf>
    <xf numFmtId="0" fontId="27" fillId="25" borderId="60" xfId="2" applyFont="1" applyFill="1" applyBorder="1" applyAlignment="1">
      <alignment horizontal="left" vertical="center" wrapText="1"/>
    </xf>
    <xf numFmtId="0" fontId="27" fillId="25" borderId="61" xfId="2" applyFont="1" applyFill="1" applyBorder="1" applyAlignment="1">
      <alignment horizontal="left" vertical="center" wrapText="1"/>
    </xf>
    <xf numFmtId="0" fontId="27" fillId="25" borderId="62" xfId="2" applyFont="1" applyFill="1" applyBorder="1" applyAlignment="1">
      <alignment horizontal="left" vertical="center" wrapText="1"/>
    </xf>
    <xf numFmtId="0" fontId="27" fillId="25" borderId="51" xfId="2" applyFont="1" applyFill="1" applyBorder="1" applyAlignment="1">
      <alignment horizontal="left" vertical="center" wrapText="1"/>
    </xf>
    <xf numFmtId="4" fontId="25" fillId="25" borderId="51" xfId="2" applyNumberFormat="1" applyFont="1" applyFill="1" applyBorder="1" applyAlignment="1">
      <alignment wrapText="1" readingOrder="1"/>
    </xf>
    <xf numFmtId="4" fontId="22" fillId="25" borderId="51" xfId="2" applyNumberFormat="1" applyFont="1" applyFill="1" applyBorder="1" applyAlignment="1">
      <alignment wrapText="1" readingOrder="1"/>
    </xf>
    <xf numFmtId="4" fontId="22" fillId="25" borderId="52" xfId="2" applyNumberFormat="1" applyFont="1" applyFill="1" applyBorder="1" applyAlignment="1">
      <alignment wrapText="1" readingOrder="1"/>
    </xf>
    <xf numFmtId="0" fontId="28" fillId="21" borderId="7" xfId="3" applyFont="1" applyFill="1" applyBorder="1" applyAlignment="1">
      <alignment horizontal="center" vertical="center" wrapText="1"/>
    </xf>
    <xf numFmtId="0" fontId="37" fillId="21" borderId="7" xfId="3" applyFont="1" applyFill="1" applyBorder="1" applyAlignment="1">
      <alignment horizontal="center" vertical="center" wrapText="1"/>
    </xf>
    <xf numFmtId="0" fontId="11" fillId="26" borderId="30" xfId="3" applyFont="1" applyFill="1" applyBorder="1" applyAlignment="1">
      <alignment horizontal="left" vertical="center" wrapText="1"/>
    </xf>
    <xf numFmtId="0" fontId="11" fillId="26" borderId="31" xfId="3" applyFont="1" applyFill="1" applyBorder="1" applyAlignment="1">
      <alignment horizontal="left" vertical="center" wrapText="1"/>
    </xf>
    <xf numFmtId="4" fontId="11" fillId="26" borderId="31" xfId="3" applyNumberFormat="1" applyFont="1" applyFill="1" applyBorder="1" applyAlignment="1">
      <alignment horizontal="right" vertical="center" wrapText="1"/>
    </xf>
    <xf numFmtId="0" fontId="11" fillId="26" borderId="32" xfId="3" applyFont="1" applyFill="1" applyBorder="1" applyAlignment="1">
      <alignment vertical="center" wrapText="1"/>
    </xf>
    <xf numFmtId="0" fontId="42" fillId="21" borderId="80" xfId="2" applyFont="1" applyFill="1" applyBorder="1" applyAlignment="1">
      <alignment horizontal="center" vertical="center"/>
    </xf>
    <xf numFmtId="0" fontId="42" fillId="21" borderId="81" xfId="2" applyFont="1" applyFill="1" applyBorder="1" applyAlignment="1">
      <alignment horizontal="center" vertical="center" readingOrder="2"/>
    </xf>
    <xf numFmtId="4" fontId="38" fillId="21" borderId="81" xfId="2" applyNumberFormat="1" applyFont="1" applyFill="1" applyBorder="1" applyAlignment="1">
      <alignment horizontal="center" vertical="center"/>
    </xf>
    <xf numFmtId="4" fontId="42" fillId="21" borderId="80" xfId="2" applyNumberFormat="1" applyFont="1" applyFill="1" applyBorder="1" applyAlignment="1">
      <alignment horizontal="center" vertical="center"/>
    </xf>
    <xf numFmtId="4" fontId="42" fillId="22" borderId="80" xfId="2" applyNumberFormat="1" applyFont="1" applyFill="1" applyBorder="1" applyAlignment="1">
      <alignment horizontal="center" vertical="center"/>
    </xf>
    <xf numFmtId="4" fontId="42" fillId="23" borderId="80" xfId="2" applyNumberFormat="1" applyFont="1" applyFill="1" applyBorder="1" applyAlignment="1">
      <alignment horizontal="center" vertical="center"/>
    </xf>
    <xf numFmtId="4" fontId="42" fillId="24" borderId="80" xfId="2" applyNumberFormat="1" applyFont="1" applyFill="1" applyBorder="1" applyAlignment="1">
      <alignment horizontal="center" wrapText="1" readingOrder="1"/>
    </xf>
    <xf numFmtId="0" fontId="42" fillId="21" borderId="1" xfId="2" applyFont="1" applyFill="1" applyBorder="1" applyAlignment="1">
      <alignment horizontal="center" vertical="center"/>
    </xf>
    <xf numFmtId="0" fontId="42" fillId="21" borderId="2" xfId="2" applyFont="1" applyFill="1" applyBorder="1" applyAlignment="1">
      <alignment horizontal="center" vertical="center" readingOrder="2"/>
    </xf>
    <xf numFmtId="4" fontId="38" fillId="21" borderId="2" xfId="2" applyNumberFormat="1" applyFont="1" applyFill="1" applyBorder="1" applyAlignment="1">
      <alignment horizontal="center" vertical="center"/>
    </xf>
    <xf numFmtId="4" fontId="42" fillId="21" borderId="1" xfId="2" applyNumberFormat="1" applyFont="1" applyFill="1" applyBorder="1" applyAlignment="1">
      <alignment horizontal="center" vertical="center"/>
    </xf>
    <xf numFmtId="4" fontId="42" fillId="22" borderId="1" xfId="2" applyNumberFormat="1" applyFont="1" applyFill="1" applyBorder="1" applyAlignment="1">
      <alignment horizontal="center" vertical="center" wrapText="1"/>
    </xf>
    <xf numFmtId="4" fontId="42" fillId="23" borderId="1" xfId="2" applyNumberFormat="1" applyFont="1" applyFill="1" applyBorder="1" applyAlignment="1">
      <alignment horizontal="center" vertical="center" wrapText="1"/>
    </xf>
    <xf numFmtId="4" fontId="42" fillId="24" borderId="1" xfId="2" applyNumberFormat="1" applyFont="1" applyFill="1" applyBorder="1" applyAlignment="1">
      <alignment horizontal="center" vertical="center" wrapText="1" readingOrder="1"/>
    </xf>
    <xf numFmtId="0" fontId="20" fillId="0" borderId="0" xfId="0" applyFont="1" applyFill="1"/>
    <xf numFmtId="4" fontId="20" fillId="0" borderId="0" xfId="0" applyNumberFormat="1" applyFont="1" applyFill="1"/>
    <xf numFmtId="0" fontId="42" fillId="21" borderId="84" xfId="2" applyFont="1" applyFill="1" applyBorder="1" applyAlignment="1">
      <alignment horizontal="center" vertical="center"/>
    </xf>
    <xf numFmtId="4" fontId="42" fillId="21" borderId="84" xfId="2" applyNumberFormat="1" applyFont="1" applyFill="1" applyBorder="1" applyAlignment="1">
      <alignment horizontal="center" vertical="center"/>
    </xf>
    <xf numFmtId="4" fontId="42" fillId="21" borderId="84" xfId="2" applyNumberFormat="1" applyFont="1" applyFill="1" applyBorder="1" applyAlignment="1">
      <alignment horizontal="center" wrapText="1" readingOrder="1"/>
    </xf>
    <xf numFmtId="0" fontId="42" fillId="21" borderId="84" xfId="2" applyFont="1" applyFill="1" applyBorder="1" applyAlignment="1">
      <alignment horizontal="center" vertical="center" readingOrder="2"/>
    </xf>
    <xf numFmtId="4" fontId="38" fillId="21" borderId="84" xfId="2" applyNumberFormat="1" applyFont="1" applyFill="1" applyBorder="1" applyAlignment="1">
      <alignment horizontal="center" vertical="center"/>
    </xf>
    <xf numFmtId="4" fontId="42" fillId="21" borderId="80" xfId="2" applyNumberFormat="1" applyFont="1" applyFill="1" applyBorder="1" applyAlignment="1">
      <alignment horizontal="center" vertical="center" wrapText="1"/>
    </xf>
    <xf numFmtId="4" fontId="42" fillId="21" borderId="80" xfId="2" applyNumberFormat="1" applyFont="1" applyFill="1" applyBorder="1" applyAlignment="1">
      <alignment horizontal="center" vertical="center" wrapText="1" readingOrder="1"/>
    </xf>
    <xf numFmtId="4" fontId="48" fillId="18" borderId="83" xfId="2" applyNumberFormat="1" applyFont="1" applyFill="1" applyBorder="1" applyAlignment="1">
      <alignment horizontal="center" vertical="center" wrapText="1"/>
    </xf>
    <xf numFmtId="4" fontId="48" fillId="19" borderId="83" xfId="2" applyNumberFormat="1" applyFont="1" applyFill="1" applyBorder="1" applyAlignment="1">
      <alignment horizontal="center" vertical="center" wrapText="1"/>
    </xf>
    <xf numFmtId="4" fontId="48" fillId="20" borderId="83" xfId="2" applyNumberFormat="1" applyFont="1" applyFill="1" applyBorder="1" applyAlignment="1">
      <alignment horizontal="center" vertical="center" wrapText="1"/>
    </xf>
    <xf numFmtId="49" fontId="22" fillId="17" borderId="83" xfId="2" applyNumberFormat="1" applyFont="1" applyFill="1" applyBorder="1" applyAlignment="1">
      <alignment horizontal="center" vertical="center" wrapText="1"/>
    </xf>
    <xf numFmtId="49" fontId="22" fillId="7" borderId="83" xfId="2" applyNumberFormat="1" applyFont="1" applyFill="1" applyBorder="1" applyAlignment="1">
      <alignment horizontal="center" vertical="center" wrapText="1"/>
    </xf>
    <xf numFmtId="0" fontId="38" fillId="21" borderId="22" xfId="2" applyFont="1" applyFill="1" applyBorder="1" applyAlignment="1">
      <alignment horizontal="center" vertical="center"/>
    </xf>
    <xf numFmtId="0" fontId="38" fillId="21" borderId="23" xfId="2" applyFont="1" applyFill="1" applyBorder="1" applyAlignment="1">
      <alignment horizontal="center" vertical="center" readingOrder="2"/>
    </xf>
    <xf numFmtId="0" fontId="38" fillId="21" borderId="23" xfId="2" applyFont="1" applyFill="1" applyBorder="1" applyAlignment="1">
      <alignment horizontal="center" vertical="center"/>
    </xf>
    <xf numFmtId="2" fontId="38" fillId="21" borderId="23" xfId="2" applyNumberFormat="1" applyFont="1" applyFill="1" applyBorder="1" applyAlignment="1">
      <alignment horizontal="center" vertical="center"/>
    </xf>
    <xf numFmtId="4" fontId="38" fillId="21" borderId="23" xfId="2" applyNumberFormat="1" applyFont="1" applyFill="1" applyBorder="1" applyAlignment="1">
      <alignment horizontal="center" vertical="center"/>
    </xf>
    <xf numFmtId="4" fontId="38" fillId="21" borderId="23" xfId="5" applyNumberFormat="1" applyFont="1" applyFill="1" applyBorder="1" applyAlignment="1">
      <alignment horizontal="center" vertical="center"/>
    </xf>
    <xf numFmtId="4" fontId="38" fillId="21" borderId="36" xfId="5" applyNumberFormat="1" applyFont="1" applyFill="1" applyBorder="1" applyAlignment="1">
      <alignment horizontal="center" vertical="center"/>
    </xf>
    <xf numFmtId="4" fontId="38" fillId="24" borderId="89" xfId="2" applyNumberFormat="1" applyFont="1" applyFill="1" applyBorder="1" applyAlignment="1">
      <alignment horizontal="center" vertical="center" wrapText="1" readingOrder="1"/>
    </xf>
    <xf numFmtId="0" fontId="38" fillId="21" borderId="25" xfId="2" applyFont="1" applyFill="1" applyBorder="1" applyAlignment="1">
      <alignment horizontal="center" vertical="center"/>
    </xf>
    <xf numFmtId="0" fontId="38" fillId="21" borderId="1" xfId="2" applyFont="1" applyFill="1" applyBorder="1" applyAlignment="1">
      <alignment readingOrder="2"/>
    </xf>
    <xf numFmtId="0" fontId="38" fillId="21" borderId="1" xfId="2" applyFont="1" applyFill="1" applyBorder="1" applyAlignment="1">
      <alignment horizontal="center" vertical="center"/>
    </xf>
    <xf numFmtId="2" fontId="38" fillId="21" borderId="1" xfId="2" applyNumberFormat="1" applyFont="1" applyFill="1" applyBorder="1">
      <alignment readingOrder="1"/>
    </xf>
    <xf numFmtId="4" fontId="38" fillId="21" borderId="1" xfId="2" applyNumberFormat="1" applyFont="1" applyFill="1" applyBorder="1" applyAlignment="1">
      <alignment horizontal="center" vertical="center"/>
    </xf>
    <xf numFmtId="4" fontId="38" fillId="21" borderId="1" xfId="5" applyNumberFormat="1" applyFont="1" applyFill="1" applyBorder="1" applyAlignment="1">
      <alignment horizontal="center" vertical="center" wrapText="1"/>
    </xf>
    <xf numFmtId="4" fontId="38" fillId="21" borderId="37" xfId="5" applyNumberFormat="1" applyFont="1" applyFill="1" applyBorder="1" applyAlignment="1">
      <alignment horizontal="center" vertical="center" wrapText="1"/>
    </xf>
    <xf numFmtId="4" fontId="38" fillId="24" borderId="90" xfId="2" applyNumberFormat="1" applyFont="1" applyFill="1" applyBorder="1" applyAlignment="1">
      <alignment horizontal="center" vertical="center" wrapText="1" readingOrder="1"/>
    </xf>
    <xf numFmtId="4" fontId="38" fillId="21" borderId="89" xfId="2" applyNumberFormat="1" applyFont="1" applyFill="1" applyBorder="1" applyAlignment="1">
      <alignment horizontal="center" vertical="center" wrapText="1" readingOrder="1"/>
    </xf>
    <xf numFmtId="4" fontId="38" fillId="21" borderId="90" xfId="2" applyNumberFormat="1" applyFont="1" applyFill="1" applyBorder="1" applyAlignment="1">
      <alignment horizontal="center" vertical="center" wrapText="1" readingOrder="1"/>
    </xf>
    <xf numFmtId="0" fontId="20" fillId="2" borderId="0" xfId="3" applyFont="1" applyFill="1"/>
    <xf numFmtId="0" fontId="35" fillId="2" borderId="83" xfId="2" applyFont="1" applyFill="1" applyBorder="1" applyAlignment="1">
      <alignment horizontal="center" vertical="center"/>
    </xf>
    <xf numFmtId="0" fontId="27" fillId="2" borderId="83" xfId="2" applyFont="1" applyFill="1" applyBorder="1" applyAlignment="1">
      <alignment horizontal="left" vertical="center" wrapText="1"/>
    </xf>
    <xf numFmtId="0" fontId="39" fillId="2" borderId="83" xfId="2" applyFont="1" applyFill="1" applyBorder="1" applyAlignment="1">
      <alignment horizontal="center" vertical="center"/>
    </xf>
    <xf numFmtId="0" fontId="27" fillId="2" borderId="83" xfId="3" applyFont="1" applyFill="1" applyBorder="1" applyAlignment="1">
      <alignment horizontal="left" vertical="center" wrapText="1"/>
    </xf>
    <xf numFmtId="0" fontId="28" fillId="21" borderId="29" xfId="3" applyFont="1" applyFill="1" applyBorder="1" applyAlignment="1">
      <alignment horizontal="center" vertical="center" wrapText="1"/>
    </xf>
    <xf numFmtId="0" fontId="28" fillId="21" borderId="28" xfId="3" applyFont="1" applyFill="1" applyBorder="1" applyAlignment="1">
      <alignment horizontal="center" vertical="center" wrapText="1"/>
    </xf>
    <xf numFmtId="0" fontId="28" fillId="21" borderId="27" xfId="3" applyFont="1" applyFill="1" applyBorder="1" applyAlignment="1">
      <alignment horizontal="center" vertical="center" wrapText="1"/>
    </xf>
    <xf numFmtId="4" fontId="35" fillId="16" borderId="3" xfId="3" applyNumberFormat="1" applyFont="1" applyFill="1" applyBorder="1" applyAlignment="1">
      <alignment horizontal="right"/>
    </xf>
    <xf numFmtId="4" fontId="35" fillId="17" borderId="3" xfId="2" applyNumberFormat="1" applyFont="1" applyFill="1" applyBorder="1" applyAlignment="1">
      <alignment horizontal="right"/>
    </xf>
    <xf numFmtId="4" fontId="35" fillId="7" borderId="3" xfId="2" applyNumberFormat="1" applyFont="1" applyFill="1" applyBorder="1" applyAlignment="1">
      <alignment horizontal="right"/>
    </xf>
    <xf numFmtId="4" fontId="35" fillId="16" borderId="3" xfId="2" applyNumberFormat="1" applyFont="1" applyFill="1" applyBorder="1" applyAlignment="1">
      <alignment horizontal="right" wrapText="1"/>
    </xf>
    <xf numFmtId="4" fontId="35" fillId="17" borderId="3" xfId="2" applyNumberFormat="1" applyFont="1" applyFill="1" applyBorder="1" applyAlignment="1">
      <alignment horizontal="right" readingOrder="1"/>
    </xf>
    <xf numFmtId="4" fontId="35" fillId="7" borderId="3" xfId="2" applyNumberFormat="1" applyFont="1" applyFill="1" applyBorder="1" applyAlignment="1">
      <alignment horizontal="right" readingOrder="1"/>
    </xf>
    <xf numFmtId="4" fontId="21" fillId="16" borderId="3" xfId="2" applyNumberFormat="1" applyFont="1" applyFill="1" applyBorder="1" applyAlignment="1">
      <alignment horizontal="right" wrapText="1" readingOrder="1"/>
    </xf>
    <xf numFmtId="4" fontId="21" fillId="17" borderId="3" xfId="3" applyNumberFormat="1" applyFont="1" applyFill="1" applyBorder="1" applyAlignment="1">
      <alignment horizontal="right" wrapText="1"/>
    </xf>
    <xf numFmtId="4" fontId="21" fillId="7" borderId="3" xfId="3" applyNumberFormat="1" applyFont="1" applyFill="1" applyBorder="1" applyAlignment="1">
      <alignment horizontal="right" wrapText="1"/>
    </xf>
    <xf numFmtId="4" fontId="36" fillId="15" borderId="43" xfId="3" applyNumberFormat="1" applyFont="1" applyFill="1" applyBorder="1" applyAlignment="1">
      <alignment horizontal="center" vertical="center"/>
    </xf>
    <xf numFmtId="4" fontId="36" fillId="15" borderId="44" xfId="3" applyNumberFormat="1" applyFont="1" applyFill="1" applyBorder="1" applyAlignment="1">
      <alignment horizontal="center" vertical="center"/>
    </xf>
    <xf numFmtId="4" fontId="36" fillId="15" borderId="45" xfId="3" applyNumberFormat="1" applyFont="1" applyFill="1" applyBorder="1" applyAlignment="1">
      <alignment horizontal="center" vertical="center"/>
    </xf>
    <xf numFmtId="4" fontId="21" fillId="16" borderId="3" xfId="3" applyNumberFormat="1" applyFont="1" applyFill="1" applyBorder="1" applyAlignment="1">
      <alignment horizontal="right"/>
    </xf>
    <xf numFmtId="4" fontId="21" fillId="17" borderId="3" xfId="3" applyNumberFormat="1" applyFont="1" applyFill="1" applyBorder="1" applyAlignment="1">
      <alignment horizontal="right"/>
    </xf>
    <xf numFmtId="4" fontId="21" fillId="7" borderId="3" xfId="2" applyNumberFormat="1" applyFont="1" applyFill="1" applyBorder="1" applyAlignment="1">
      <alignment horizontal="right" readingOrder="1"/>
    </xf>
    <xf numFmtId="4" fontId="47" fillId="7" borderId="4" xfId="3" applyNumberFormat="1" applyFont="1" applyFill="1" applyBorder="1" applyAlignment="1">
      <alignment horizontal="center" vertical="center"/>
    </xf>
    <xf numFmtId="4" fontId="47" fillId="7" borderId="5" xfId="3" applyNumberFormat="1" applyFont="1" applyFill="1" applyBorder="1" applyAlignment="1">
      <alignment horizontal="center" vertical="center"/>
    </xf>
    <xf numFmtId="4" fontId="47" fillId="7" borderId="6" xfId="3" applyNumberFormat="1" applyFont="1" applyFill="1" applyBorder="1" applyAlignment="1">
      <alignment horizontal="center" vertical="center"/>
    </xf>
  </cellXfs>
  <cellStyles count="9">
    <cellStyle name="Good 2" xfId="4" xr:uid="{00000000-0005-0000-0000-000000000000}"/>
    <cellStyle name="Normal" xfId="0" builtinId="0"/>
    <cellStyle name="Normal 10" xfId="8" xr:uid="{00000000-0005-0000-0000-000002000000}"/>
    <cellStyle name="Normal 2" xfId="5" xr:uid="{00000000-0005-0000-0000-000003000000}"/>
    <cellStyle name="Normal 3" xfId="3" xr:uid="{00000000-0005-0000-0000-000004000000}"/>
    <cellStyle name="Normal 4" xfId="6" xr:uid="{00000000-0005-0000-0000-000005000000}"/>
    <cellStyle name="Normal 5" xfId="7" xr:uid="{00000000-0005-0000-0000-000006000000}"/>
    <cellStyle name="Normal_Sheet1" xfId="1" xr:uid="{00000000-0005-0000-0000-000007000000}"/>
    <cellStyle name="Normal_Sheet1_1" xfId="2" xr:uid="{00000000-0005-0000-0000-000008000000}"/>
  </cellStyles>
  <dxfs count="0"/>
  <tableStyles count="0" defaultTableStyle="TableStyleMedium9" defaultPivotStyle="PivotStyleLight16"/>
  <colors>
    <mruColors>
      <color rgb="FFE4DFEC"/>
      <color rgb="FFFFFF99"/>
      <color rgb="FFF8E3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96629</xdr:colOff>
      <xdr:row>0</xdr:row>
      <xdr:rowOff>0</xdr:rowOff>
    </xdr:from>
    <xdr:to>
      <xdr:col>7</xdr:col>
      <xdr:colOff>1173368</xdr:colOff>
      <xdr:row>0</xdr:row>
      <xdr:rowOff>56543</xdr:rowOff>
    </xdr:to>
    <xdr:pic>
      <xdr:nvPicPr>
        <xdr:cNvPr id="2" name="Picture 3" descr="znak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6000" contrast="-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831" b="-6441"/>
        <a:stretch>
          <a:fillRect/>
        </a:stretch>
      </xdr:blipFill>
      <xdr:spPr bwMode="auto">
        <a:xfrm>
          <a:off x="10601738" y="0"/>
          <a:ext cx="1076739" cy="146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6"/>
  <sheetViews>
    <sheetView showGridLines="0" view="pageBreakPreview" topLeftCell="A408" zoomScale="84" zoomScaleNormal="100" zoomScaleSheetLayoutView="84" workbookViewId="0">
      <selection activeCell="E226" sqref="E226"/>
    </sheetView>
  </sheetViews>
  <sheetFormatPr defaultColWidth="9.140625" defaultRowHeight="18.75"/>
  <cols>
    <col min="1" max="1" width="7.5703125" style="189" customWidth="1"/>
    <col min="2" max="2" width="51.140625" style="14" customWidth="1"/>
    <col min="3" max="3" width="6.7109375" style="9" customWidth="1"/>
    <col min="4" max="4" width="13.140625" style="190" customWidth="1"/>
    <col min="5" max="5" width="14.28515625" style="191" bestFit="1" customWidth="1"/>
    <col min="6" max="6" width="17.7109375" style="191" customWidth="1"/>
    <col min="7" max="7" width="19.5703125" style="190" bestFit="1" customWidth="1"/>
    <col min="8" max="8" width="16.140625" style="190" customWidth="1"/>
    <col min="9" max="9" width="17.28515625" style="14" bestFit="1" customWidth="1"/>
    <col min="10" max="16384" width="9.140625" style="9"/>
  </cols>
  <sheetData>
    <row r="1" spans="1:9" ht="57.75" customHeight="1">
      <c r="A1" s="346" t="s">
        <v>871</v>
      </c>
      <c r="B1" s="347"/>
      <c r="C1" s="347"/>
      <c r="D1" s="347"/>
      <c r="E1" s="347"/>
      <c r="F1" s="347"/>
      <c r="G1" s="347"/>
      <c r="H1" s="347"/>
      <c r="I1" s="347"/>
    </row>
    <row r="2" spans="1:9" ht="19.5">
      <c r="A2" s="7"/>
      <c r="B2" s="8"/>
      <c r="C2" s="8"/>
      <c r="D2" s="8"/>
      <c r="E2" s="8"/>
      <c r="F2" s="8"/>
      <c r="G2" s="8"/>
      <c r="H2" s="8"/>
      <c r="I2" s="8"/>
    </row>
    <row r="3" spans="1:9" ht="19.5">
      <c r="A3" s="7"/>
      <c r="B3" s="8" t="s">
        <v>471</v>
      </c>
      <c r="C3" s="8"/>
      <c r="D3" s="8"/>
      <c r="E3" s="8"/>
      <c r="F3" s="8"/>
      <c r="G3" s="8"/>
      <c r="H3" s="8"/>
      <c r="I3" s="8"/>
    </row>
    <row r="4" spans="1:9" ht="19.5" thickBot="1">
      <c r="A4" s="348"/>
      <c r="B4" s="348"/>
      <c r="C4" s="348"/>
      <c r="D4" s="348"/>
      <c r="E4" s="348"/>
      <c r="F4" s="348"/>
      <c r="G4" s="348"/>
      <c r="H4" s="348"/>
      <c r="I4" s="348"/>
    </row>
    <row r="5" spans="1:9" s="492" customFormat="1" ht="16.5" customHeight="1" thickTop="1">
      <c r="A5" s="513" t="s">
        <v>4</v>
      </c>
      <c r="B5" s="514" t="s">
        <v>6</v>
      </c>
      <c r="C5" s="515" t="s">
        <v>7</v>
      </c>
      <c r="D5" s="516" t="s">
        <v>9</v>
      </c>
      <c r="E5" s="517" t="s">
        <v>10</v>
      </c>
      <c r="F5" s="518" t="s">
        <v>12</v>
      </c>
      <c r="G5" s="519" t="s">
        <v>12</v>
      </c>
      <c r="H5" s="520" t="s">
        <v>12</v>
      </c>
      <c r="I5" s="521" t="s">
        <v>12</v>
      </c>
    </row>
    <row r="6" spans="1:9" s="492" customFormat="1" ht="48" thickBot="1">
      <c r="A6" s="522" t="s">
        <v>5</v>
      </c>
      <c r="B6" s="523"/>
      <c r="C6" s="524" t="s">
        <v>8</v>
      </c>
      <c r="D6" s="525"/>
      <c r="E6" s="526" t="s">
        <v>11</v>
      </c>
      <c r="F6" s="527" t="s">
        <v>22</v>
      </c>
      <c r="G6" s="528" t="s">
        <v>67</v>
      </c>
      <c r="H6" s="529" t="s">
        <v>68</v>
      </c>
      <c r="I6" s="530" t="s">
        <v>26</v>
      </c>
    </row>
    <row r="7" spans="1:9" ht="15.75" customHeight="1" thickTop="1" thickBot="1">
      <c r="A7" s="10"/>
      <c r="B7" s="11"/>
      <c r="C7" s="11"/>
      <c r="D7" s="12"/>
      <c r="E7" s="12"/>
      <c r="F7" s="12"/>
      <c r="G7" s="12"/>
      <c r="H7" s="13"/>
    </row>
    <row r="8" spans="1:9" ht="27" customHeight="1" thickBot="1">
      <c r="A8" s="15" t="s">
        <v>472</v>
      </c>
      <c r="B8" s="349" t="s">
        <v>17</v>
      </c>
      <c r="C8" s="350"/>
      <c r="D8" s="350"/>
      <c r="E8" s="350"/>
      <c r="F8" s="350"/>
      <c r="G8" s="350"/>
      <c r="H8" s="350"/>
      <c r="I8" s="351"/>
    </row>
    <row r="9" spans="1:9" ht="87" customHeight="1">
      <c r="A9" s="16" t="s">
        <v>45</v>
      </c>
      <c r="B9" s="17" t="s">
        <v>872</v>
      </c>
      <c r="C9" s="18" t="s">
        <v>18</v>
      </c>
      <c r="D9" s="19">
        <v>40700</v>
      </c>
      <c r="E9" s="20"/>
      <c r="F9" s="20"/>
      <c r="G9" s="20"/>
      <c r="H9" s="20"/>
      <c r="I9" s="20"/>
    </row>
    <row r="10" spans="1:9" ht="115.5" customHeight="1">
      <c r="A10" s="21" t="s">
        <v>46</v>
      </c>
      <c r="B10" s="22" t="s">
        <v>873</v>
      </c>
      <c r="C10" s="23" t="s">
        <v>18</v>
      </c>
      <c r="D10" s="24">
        <v>8091.61</v>
      </c>
      <c r="E10" s="25"/>
      <c r="F10" s="25"/>
      <c r="G10" s="25"/>
      <c r="H10" s="25"/>
      <c r="I10" s="25"/>
    </row>
    <row r="11" spans="1:9" ht="86.25" customHeight="1">
      <c r="A11" s="21" t="s">
        <v>47</v>
      </c>
      <c r="B11" s="22" t="s">
        <v>874</v>
      </c>
      <c r="C11" s="23" t="s">
        <v>18</v>
      </c>
      <c r="D11" s="24">
        <v>4391.75</v>
      </c>
      <c r="E11" s="25"/>
      <c r="F11" s="25"/>
      <c r="G11" s="25"/>
      <c r="H11" s="25"/>
      <c r="I11" s="25"/>
    </row>
    <row r="12" spans="1:9" ht="69.75" customHeight="1">
      <c r="A12" s="21" t="s">
        <v>98</v>
      </c>
      <c r="B12" s="22" t="s">
        <v>875</v>
      </c>
      <c r="C12" s="23" t="s">
        <v>13</v>
      </c>
      <c r="D12" s="24">
        <v>4</v>
      </c>
      <c r="E12" s="25"/>
      <c r="F12" s="25"/>
      <c r="G12" s="25"/>
      <c r="H12" s="25"/>
      <c r="I12" s="25"/>
    </row>
    <row r="13" spans="1:9" ht="225.75" customHeight="1">
      <c r="A13" s="21" t="s">
        <v>99</v>
      </c>
      <c r="B13" s="22" t="s">
        <v>876</v>
      </c>
      <c r="C13" s="23" t="s">
        <v>21</v>
      </c>
      <c r="D13" s="24">
        <v>1000</v>
      </c>
      <c r="E13" s="25"/>
      <c r="F13" s="25"/>
      <c r="G13" s="25"/>
      <c r="H13" s="25"/>
      <c r="I13" s="25"/>
    </row>
    <row r="14" spans="1:9" ht="58.5" customHeight="1">
      <c r="A14" s="21" t="s">
        <v>100</v>
      </c>
      <c r="B14" s="22" t="s">
        <v>409</v>
      </c>
      <c r="C14" s="23"/>
      <c r="D14" s="24">
        <v>1</v>
      </c>
      <c r="E14" s="25"/>
      <c r="F14" s="25"/>
      <c r="G14" s="25"/>
      <c r="H14" s="25"/>
      <c r="I14" s="25"/>
    </row>
    <row r="15" spans="1:9" ht="94.5">
      <c r="A15" s="21" t="s">
        <v>101</v>
      </c>
      <c r="B15" s="22" t="s">
        <v>103</v>
      </c>
      <c r="C15" s="26" t="s">
        <v>104</v>
      </c>
      <c r="D15" s="24">
        <v>6</v>
      </c>
      <c r="E15" s="25"/>
      <c r="F15" s="25"/>
      <c r="G15" s="25"/>
      <c r="H15" s="25"/>
      <c r="I15" s="25"/>
    </row>
    <row r="16" spans="1:9" ht="63.75" customHeight="1">
      <c r="A16" s="21" t="s">
        <v>102</v>
      </c>
      <c r="B16" s="27" t="s">
        <v>94</v>
      </c>
      <c r="C16" s="28" t="s">
        <v>13</v>
      </c>
      <c r="D16" s="29">
        <v>2</v>
      </c>
      <c r="E16" s="30"/>
      <c r="F16" s="25"/>
      <c r="G16" s="25"/>
      <c r="H16" s="25"/>
      <c r="I16" s="25"/>
    </row>
    <row r="17" spans="1:9" ht="83.25" customHeight="1" thickBot="1">
      <c r="A17" s="21" t="s">
        <v>105</v>
      </c>
      <c r="B17" s="31" t="s">
        <v>877</v>
      </c>
      <c r="C17" s="23" t="s">
        <v>18</v>
      </c>
      <c r="D17" s="29">
        <v>24</v>
      </c>
      <c r="E17" s="30"/>
      <c r="F17" s="25"/>
      <c r="G17" s="25"/>
      <c r="H17" s="25"/>
      <c r="I17" s="25"/>
    </row>
    <row r="18" spans="1:9" ht="29.25" customHeight="1">
      <c r="A18" s="32" t="s">
        <v>493</v>
      </c>
      <c r="B18" s="531" t="s">
        <v>74</v>
      </c>
      <c r="C18" s="532"/>
      <c r="D18" s="532"/>
      <c r="E18" s="533"/>
      <c r="F18" s="534"/>
      <c r="G18" s="535"/>
      <c r="H18" s="535"/>
      <c r="I18" s="536"/>
    </row>
    <row r="19" spans="1:9" ht="30" customHeight="1">
      <c r="A19" s="36" t="s">
        <v>493</v>
      </c>
      <c r="B19" s="537" t="s">
        <v>364</v>
      </c>
      <c r="C19" s="538"/>
      <c r="D19" s="538"/>
      <c r="E19" s="539"/>
      <c r="F19" s="540"/>
      <c r="G19" s="541"/>
      <c r="H19" s="541"/>
      <c r="I19" s="542"/>
    </row>
    <row r="20" spans="1:9" ht="26.25" customHeight="1" thickBot="1">
      <c r="A20" s="40" t="s">
        <v>494</v>
      </c>
      <c r="B20" s="543" t="s">
        <v>23</v>
      </c>
      <c r="C20" s="544"/>
      <c r="D20" s="544"/>
      <c r="E20" s="545"/>
      <c r="F20" s="546"/>
      <c r="G20" s="547"/>
      <c r="H20" s="548"/>
      <c r="I20" s="549"/>
    </row>
    <row r="21" spans="1:9" ht="17.25" customHeight="1" thickBot="1">
      <c r="A21" s="45"/>
      <c r="B21" s="46"/>
      <c r="C21" s="46"/>
      <c r="D21" s="46"/>
      <c r="E21" s="46"/>
      <c r="F21" s="47"/>
      <c r="G21" s="48"/>
      <c r="H21" s="48"/>
      <c r="I21" s="48"/>
    </row>
    <row r="22" spans="1:9" ht="26.25" customHeight="1" thickBot="1">
      <c r="A22" s="49" t="s">
        <v>475</v>
      </c>
      <c r="B22" s="349" t="s">
        <v>444</v>
      </c>
      <c r="C22" s="350"/>
      <c r="D22" s="350"/>
      <c r="E22" s="350"/>
      <c r="F22" s="350"/>
      <c r="G22" s="350"/>
      <c r="H22" s="350"/>
      <c r="I22" s="351"/>
    </row>
    <row r="23" spans="1:9" ht="174" customHeight="1">
      <c r="A23" s="50"/>
      <c r="B23" s="363" t="s">
        <v>974</v>
      </c>
      <c r="C23" s="364"/>
      <c r="D23" s="364"/>
      <c r="E23" s="364"/>
      <c r="F23" s="364"/>
      <c r="G23" s="364"/>
      <c r="H23" s="364"/>
      <c r="I23" s="365"/>
    </row>
    <row r="24" spans="1:9" ht="90.75" customHeight="1">
      <c r="A24" s="51" t="s">
        <v>33</v>
      </c>
      <c r="B24" s="22" t="s">
        <v>878</v>
      </c>
      <c r="C24" s="28" t="s">
        <v>106</v>
      </c>
      <c r="D24" s="24">
        <v>206</v>
      </c>
      <c r="E24" s="30"/>
      <c r="F24" s="30"/>
      <c r="G24" s="25"/>
      <c r="H24" s="25"/>
      <c r="I24" s="25"/>
    </row>
    <row r="25" spans="1:9" ht="141.75">
      <c r="A25" s="51" t="s">
        <v>34</v>
      </c>
      <c r="B25" s="22" t="s">
        <v>879</v>
      </c>
      <c r="C25" s="18" t="s">
        <v>29</v>
      </c>
      <c r="D25" s="24">
        <v>71.040000000000006</v>
      </c>
      <c r="E25" s="30"/>
      <c r="F25" s="30"/>
      <c r="G25" s="25"/>
      <c r="H25" s="25"/>
      <c r="I25" s="25"/>
    </row>
    <row r="26" spans="1:9" ht="133.5" customHeight="1">
      <c r="A26" s="51" t="s">
        <v>35</v>
      </c>
      <c r="B26" s="22" t="s">
        <v>880</v>
      </c>
      <c r="C26" s="18" t="s">
        <v>29</v>
      </c>
      <c r="D26" s="24">
        <v>30.45</v>
      </c>
      <c r="E26" s="30"/>
      <c r="F26" s="30"/>
      <c r="G26" s="25"/>
      <c r="H26" s="25"/>
      <c r="I26" s="25"/>
    </row>
    <row r="27" spans="1:9" ht="215.25" customHeight="1">
      <c r="A27" s="51" t="s">
        <v>36</v>
      </c>
      <c r="B27" s="17" t="s">
        <v>881</v>
      </c>
      <c r="C27" s="28" t="s">
        <v>29</v>
      </c>
      <c r="D27" s="24">
        <v>20.81</v>
      </c>
      <c r="E27" s="30"/>
      <c r="F27" s="30"/>
      <c r="G27" s="25"/>
      <c r="H27" s="25"/>
      <c r="I27" s="25"/>
    </row>
    <row r="28" spans="1:9" ht="230.25" customHeight="1">
      <c r="A28" s="51" t="s">
        <v>37</v>
      </c>
      <c r="B28" s="52" t="s">
        <v>882</v>
      </c>
      <c r="C28" s="28" t="s">
        <v>29</v>
      </c>
      <c r="D28" s="24">
        <v>48.55</v>
      </c>
      <c r="E28" s="30"/>
      <c r="F28" s="30"/>
      <c r="G28" s="25"/>
      <c r="H28" s="25"/>
      <c r="I28" s="25"/>
    </row>
    <row r="29" spans="1:9" ht="144" customHeight="1">
      <c r="A29" s="51" t="s">
        <v>59</v>
      </c>
      <c r="B29" s="22" t="s">
        <v>883</v>
      </c>
      <c r="C29" s="28" t="s">
        <v>29</v>
      </c>
      <c r="D29" s="24">
        <v>34.99</v>
      </c>
      <c r="E29" s="30"/>
      <c r="F29" s="30"/>
      <c r="G29" s="25"/>
      <c r="H29" s="25"/>
      <c r="I29" s="25"/>
    </row>
    <row r="30" spans="1:9" ht="204.75" customHeight="1">
      <c r="A30" s="21" t="s">
        <v>38</v>
      </c>
      <c r="B30" s="53" t="s">
        <v>884</v>
      </c>
      <c r="C30" s="54" t="s">
        <v>29</v>
      </c>
      <c r="D30" s="19">
        <v>4.2699999999999996</v>
      </c>
      <c r="E30" s="55"/>
      <c r="F30" s="20"/>
      <c r="G30" s="20"/>
      <c r="H30" s="20"/>
      <c r="I30" s="20"/>
    </row>
    <row r="31" spans="1:9" ht="208.5" customHeight="1">
      <c r="A31" s="51" t="s">
        <v>39</v>
      </c>
      <c r="B31" s="56" t="s">
        <v>885</v>
      </c>
      <c r="C31" s="18" t="s">
        <v>29</v>
      </c>
      <c r="D31" s="19">
        <v>38.46</v>
      </c>
      <c r="E31" s="55"/>
      <c r="F31" s="20"/>
      <c r="G31" s="20"/>
      <c r="H31" s="20"/>
      <c r="I31" s="20"/>
    </row>
    <row r="32" spans="1:9" ht="251.25" customHeight="1">
      <c r="A32" s="51" t="s">
        <v>85</v>
      </c>
      <c r="B32" s="57" t="s">
        <v>886</v>
      </c>
      <c r="C32" s="28" t="s">
        <v>29</v>
      </c>
      <c r="D32" s="24">
        <v>20.8</v>
      </c>
      <c r="E32" s="30"/>
      <c r="F32" s="30"/>
      <c r="G32" s="25"/>
      <c r="H32" s="25"/>
      <c r="I32" s="25"/>
    </row>
    <row r="33" spans="1:9" ht="257.25" customHeight="1">
      <c r="A33" s="51" t="s">
        <v>86</v>
      </c>
      <c r="B33" s="57" t="s">
        <v>887</v>
      </c>
      <c r="C33" s="28" t="s">
        <v>29</v>
      </c>
      <c r="D33" s="24">
        <v>187.22</v>
      </c>
      <c r="E33" s="30"/>
      <c r="F33" s="30"/>
      <c r="G33" s="25"/>
      <c r="H33" s="25"/>
      <c r="I33" s="25"/>
    </row>
    <row r="34" spans="1:9" ht="60" customHeight="1">
      <c r="A34" s="21" t="s">
        <v>87</v>
      </c>
      <c r="B34" s="57" t="s">
        <v>744</v>
      </c>
      <c r="C34" s="28" t="s">
        <v>363</v>
      </c>
      <c r="D34" s="24">
        <v>27</v>
      </c>
      <c r="E34" s="30"/>
      <c r="F34" s="30"/>
      <c r="G34" s="25"/>
      <c r="H34" s="25"/>
      <c r="I34" s="25"/>
    </row>
    <row r="35" spans="1:9" ht="59.25" customHeight="1">
      <c r="A35" s="21" t="s">
        <v>88</v>
      </c>
      <c r="B35" s="57" t="s">
        <v>745</v>
      </c>
      <c r="C35" s="58" t="s">
        <v>363</v>
      </c>
      <c r="D35" s="59">
        <v>5</v>
      </c>
      <c r="E35" s="60"/>
      <c r="F35" s="60"/>
      <c r="G35" s="61"/>
      <c r="H35" s="61"/>
      <c r="I35" s="61"/>
    </row>
    <row r="36" spans="1:9" ht="47.25" customHeight="1" thickBot="1">
      <c r="A36" s="62" t="s">
        <v>89</v>
      </c>
      <c r="B36" s="63" t="s">
        <v>888</v>
      </c>
      <c r="C36" s="28" t="s">
        <v>13</v>
      </c>
      <c r="D36" s="64">
        <v>17</v>
      </c>
      <c r="E36" s="25"/>
      <c r="F36" s="25"/>
      <c r="G36" s="25"/>
      <c r="H36" s="25"/>
      <c r="I36" s="25"/>
    </row>
    <row r="37" spans="1:9" ht="31.5" customHeight="1">
      <c r="A37" s="32" t="s">
        <v>473</v>
      </c>
      <c r="B37" s="352" t="s">
        <v>75</v>
      </c>
      <c r="C37" s="353"/>
      <c r="D37" s="353"/>
      <c r="E37" s="354"/>
      <c r="F37" s="33"/>
      <c r="G37" s="34"/>
      <c r="H37" s="34"/>
      <c r="I37" s="35"/>
    </row>
    <row r="38" spans="1:9" ht="30.75" customHeight="1">
      <c r="A38" s="36" t="s">
        <v>473</v>
      </c>
      <c r="B38" s="355" t="s">
        <v>80</v>
      </c>
      <c r="C38" s="356"/>
      <c r="D38" s="356"/>
      <c r="E38" s="357"/>
      <c r="F38" s="37"/>
      <c r="G38" s="38"/>
      <c r="H38" s="38"/>
      <c r="I38" s="39"/>
    </row>
    <row r="39" spans="1:9" ht="37.5" customHeight="1" thickBot="1">
      <c r="A39" s="40" t="s">
        <v>492</v>
      </c>
      <c r="B39" s="358" t="s">
        <v>28</v>
      </c>
      <c r="C39" s="359"/>
      <c r="D39" s="359"/>
      <c r="E39" s="360"/>
      <c r="F39" s="41"/>
      <c r="G39" s="42"/>
      <c r="H39" s="43"/>
      <c r="I39" s="44"/>
    </row>
    <row r="40" spans="1:9" ht="15" customHeight="1" thickBot="1">
      <c r="A40" s="65"/>
      <c r="B40" s="66"/>
      <c r="C40" s="66"/>
      <c r="D40" s="66"/>
      <c r="E40" s="66"/>
      <c r="F40" s="67"/>
      <c r="G40" s="68"/>
      <c r="H40" s="68"/>
      <c r="I40" s="68"/>
    </row>
    <row r="41" spans="1:9" ht="29.25" customHeight="1" thickBot="1">
      <c r="A41" s="15" t="s">
        <v>476</v>
      </c>
      <c r="B41" s="349" t="s">
        <v>14</v>
      </c>
      <c r="C41" s="350"/>
      <c r="D41" s="350"/>
      <c r="E41" s="350"/>
      <c r="F41" s="350"/>
      <c r="G41" s="350"/>
      <c r="H41" s="350"/>
      <c r="I41" s="351"/>
    </row>
    <row r="42" spans="1:9" ht="72" customHeight="1">
      <c r="A42" s="69"/>
      <c r="B42" s="363" t="s">
        <v>31</v>
      </c>
      <c r="C42" s="364"/>
      <c r="D42" s="364"/>
      <c r="E42" s="364"/>
      <c r="F42" s="364"/>
      <c r="G42" s="364"/>
      <c r="H42" s="364"/>
      <c r="I42" s="365"/>
    </row>
    <row r="43" spans="1:9" ht="158.25" customHeight="1">
      <c r="A43" s="21" t="s">
        <v>40</v>
      </c>
      <c r="B43" s="22" t="s">
        <v>889</v>
      </c>
      <c r="C43" s="23" t="s">
        <v>16</v>
      </c>
      <c r="D43" s="70">
        <v>25.22</v>
      </c>
      <c r="E43" s="30"/>
      <c r="F43" s="30"/>
      <c r="G43" s="25"/>
      <c r="H43" s="25"/>
      <c r="I43" s="25"/>
    </row>
    <row r="44" spans="1:9" ht="157.5" customHeight="1">
      <c r="A44" s="21" t="s">
        <v>41</v>
      </c>
      <c r="B44" s="22" t="s">
        <v>890</v>
      </c>
      <c r="C44" s="18" t="s">
        <v>16</v>
      </c>
      <c r="D44" s="71">
        <v>58.83</v>
      </c>
      <c r="E44" s="55"/>
      <c r="F44" s="55"/>
      <c r="G44" s="20"/>
      <c r="H44" s="20"/>
      <c r="I44" s="20"/>
    </row>
    <row r="45" spans="1:9" ht="110.25">
      <c r="A45" s="21" t="s">
        <v>42</v>
      </c>
      <c r="B45" s="22" t="s">
        <v>891</v>
      </c>
      <c r="C45" s="18" t="s">
        <v>16</v>
      </c>
      <c r="D45" s="71">
        <v>73.95</v>
      </c>
      <c r="E45" s="55"/>
      <c r="F45" s="55"/>
      <c r="G45" s="20"/>
      <c r="H45" s="20"/>
      <c r="I45" s="20"/>
    </row>
    <row r="46" spans="1:9" ht="99.75" customHeight="1">
      <c r="A46" s="21" t="s">
        <v>43</v>
      </c>
      <c r="B46" s="22" t="s">
        <v>892</v>
      </c>
      <c r="C46" s="18" t="s">
        <v>16</v>
      </c>
      <c r="D46" s="71">
        <v>73.95</v>
      </c>
      <c r="E46" s="55"/>
      <c r="F46" s="55"/>
      <c r="G46" s="20"/>
      <c r="H46" s="20"/>
      <c r="I46" s="20"/>
    </row>
    <row r="47" spans="1:9" ht="141" customHeight="1">
      <c r="A47" s="21" t="s">
        <v>79</v>
      </c>
      <c r="B47" s="57" t="s">
        <v>893</v>
      </c>
      <c r="C47" s="18" t="s">
        <v>16</v>
      </c>
      <c r="D47" s="71">
        <v>289</v>
      </c>
      <c r="E47" s="19"/>
      <c r="F47" s="19"/>
      <c r="G47" s="20"/>
      <c r="H47" s="20"/>
      <c r="I47" s="20"/>
    </row>
    <row r="48" spans="1:9" ht="64.5" customHeight="1" thickBot="1">
      <c r="A48" s="21" t="s">
        <v>424</v>
      </c>
      <c r="B48" s="72" t="s">
        <v>859</v>
      </c>
      <c r="C48" s="73" t="s">
        <v>860</v>
      </c>
      <c r="D48" s="74">
        <v>3</v>
      </c>
      <c r="E48" s="19"/>
      <c r="F48" s="19"/>
      <c r="G48" s="20"/>
      <c r="H48" s="20"/>
      <c r="I48" s="20"/>
    </row>
    <row r="49" spans="1:9" ht="28.5" customHeight="1">
      <c r="A49" s="32" t="s">
        <v>474</v>
      </c>
      <c r="B49" s="352" t="s">
        <v>76</v>
      </c>
      <c r="C49" s="353"/>
      <c r="D49" s="353"/>
      <c r="E49" s="354"/>
      <c r="F49" s="33"/>
      <c r="G49" s="34"/>
      <c r="H49" s="34"/>
      <c r="I49" s="35"/>
    </row>
    <row r="50" spans="1:9" ht="27.75" customHeight="1">
      <c r="A50" s="36" t="s">
        <v>474</v>
      </c>
      <c r="B50" s="355" t="s">
        <v>77</v>
      </c>
      <c r="C50" s="356"/>
      <c r="D50" s="356"/>
      <c r="E50" s="357"/>
      <c r="F50" s="37"/>
      <c r="G50" s="38"/>
      <c r="H50" s="38"/>
      <c r="I50" s="39"/>
    </row>
    <row r="51" spans="1:9" ht="36" customHeight="1" thickBot="1">
      <c r="A51" s="40" t="s">
        <v>474</v>
      </c>
      <c r="B51" s="366" t="s">
        <v>24</v>
      </c>
      <c r="C51" s="367"/>
      <c r="D51" s="367"/>
      <c r="E51" s="368"/>
      <c r="F51" s="41"/>
      <c r="G51" s="42"/>
      <c r="H51" s="43"/>
      <c r="I51" s="44"/>
    </row>
    <row r="52" spans="1:9" ht="18" customHeight="1" thickBot="1">
      <c r="A52" s="75"/>
      <c r="B52" s="76"/>
      <c r="C52" s="76"/>
      <c r="D52" s="76"/>
      <c r="E52" s="76"/>
      <c r="F52" s="76"/>
      <c r="G52" s="77"/>
      <c r="H52" s="77"/>
      <c r="I52" s="77"/>
    </row>
    <row r="53" spans="1:9" ht="22.5" customHeight="1" thickBot="1">
      <c r="A53" s="78" t="s">
        <v>477</v>
      </c>
      <c r="B53" s="369" t="s">
        <v>181</v>
      </c>
      <c r="C53" s="350"/>
      <c r="D53" s="350"/>
      <c r="E53" s="350"/>
      <c r="F53" s="350"/>
      <c r="G53" s="350"/>
      <c r="H53" s="350"/>
      <c r="I53" s="351"/>
    </row>
    <row r="54" spans="1:9" ht="16.5" thickBot="1">
      <c r="A54" s="79"/>
      <c r="B54" s="80"/>
      <c r="C54" s="80"/>
      <c r="D54" s="80"/>
      <c r="E54" s="80"/>
      <c r="F54" s="80"/>
      <c r="G54" s="80"/>
      <c r="H54" s="80"/>
      <c r="I54" s="81"/>
    </row>
    <row r="55" spans="1:9" ht="22.5" customHeight="1">
      <c r="A55" s="82">
        <v>4</v>
      </c>
      <c r="B55" s="370" t="s">
        <v>192</v>
      </c>
      <c r="C55" s="371"/>
      <c r="D55" s="371"/>
      <c r="E55" s="371"/>
      <c r="F55" s="371"/>
      <c r="G55" s="371"/>
      <c r="H55" s="371"/>
      <c r="I55" s="372"/>
    </row>
    <row r="56" spans="1:9" ht="22.5" customHeight="1">
      <c r="A56" s="83"/>
      <c r="B56" s="373" t="s">
        <v>408</v>
      </c>
      <c r="C56" s="374"/>
      <c r="D56" s="374"/>
      <c r="E56" s="374"/>
      <c r="F56" s="374"/>
      <c r="G56" s="374"/>
      <c r="H56" s="374"/>
      <c r="I56" s="375"/>
    </row>
    <row r="57" spans="1:9" ht="22.5" customHeight="1" thickBot="1">
      <c r="A57" s="84"/>
      <c r="B57" s="376" t="s">
        <v>407</v>
      </c>
      <c r="C57" s="377"/>
      <c r="D57" s="377"/>
      <c r="E57" s="377"/>
      <c r="F57" s="377"/>
      <c r="G57" s="377"/>
      <c r="H57" s="377"/>
      <c r="I57" s="378"/>
    </row>
    <row r="58" spans="1:9" ht="80.25" customHeight="1">
      <c r="A58" s="16" t="s">
        <v>44</v>
      </c>
      <c r="B58" s="85" t="s">
        <v>894</v>
      </c>
      <c r="C58" s="18" t="s">
        <v>21</v>
      </c>
      <c r="D58" s="86">
        <v>1103.83</v>
      </c>
      <c r="E58" s="86"/>
      <c r="F58" s="86"/>
      <c r="G58" s="86"/>
      <c r="H58" s="20"/>
      <c r="I58" s="20"/>
    </row>
    <row r="59" spans="1:9" ht="93" customHeight="1">
      <c r="A59" s="21" t="s">
        <v>48</v>
      </c>
      <c r="B59" s="87" t="s">
        <v>895</v>
      </c>
      <c r="C59" s="23" t="s">
        <v>18</v>
      </c>
      <c r="D59" s="70">
        <v>413.13</v>
      </c>
      <c r="E59" s="24"/>
      <c r="F59" s="88"/>
      <c r="G59" s="88"/>
      <c r="H59" s="20"/>
      <c r="I59" s="25"/>
    </row>
    <row r="60" spans="1:9" ht="138.75" customHeight="1">
      <c r="A60" s="21" t="s">
        <v>60</v>
      </c>
      <c r="B60" s="87" t="s">
        <v>896</v>
      </c>
      <c r="C60" s="23" t="s">
        <v>18</v>
      </c>
      <c r="D60" s="89">
        <v>413.13</v>
      </c>
      <c r="E60" s="90"/>
      <c r="F60" s="91"/>
      <c r="G60" s="91"/>
      <c r="H60" s="25"/>
      <c r="I60" s="25"/>
    </row>
    <row r="61" spans="1:9" ht="24.75" customHeight="1" thickBot="1">
      <c r="A61" s="92"/>
      <c r="B61" s="361" t="s">
        <v>479</v>
      </c>
      <c r="C61" s="361"/>
      <c r="D61" s="362"/>
      <c r="E61" s="362"/>
      <c r="F61" s="93"/>
      <c r="G61" s="94"/>
      <c r="H61" s="95"/>
      <c r="I61" s="95"/>
    </row>
    <row r="62" spans="1:9" ht="22.5" customHeight="1">
      <c r="A62" s="96"/>
      <c r="B62" s="370" t="s">
        <v>193</v>
      </c>
      <c r="C62" s="371"/>
      <c r="D62" s="371"/>
      <c r="E62" s="371"/>
      <c r="F62" s="371"/>
      <c r="G62" s="371"/>
      <c r="H62" s="371"/>
      <c r="I62" s="372"/>
    </row>
    <row r="63" spans="1:9" ht="22.5" customHeight="1" thickBot="1">
      <c r="A63" s="97"/>
      <c r="B63" s="412" t="s">
        <v>217</v>
      </c>
      <c r="C63" s="412"/>
      <c r="D63" s="412"/>
      <c r="E63" s="412"/>
      <c r="F63" s="412"/>
      <c r="G63" s="412"/>
      <c r="H63" s="412"/>
      <c r="I63" s="413"/>
    </row>
    <row r="64" spans="1:9" ht="173.25">
      <c r="A64" s="16" t="s">
        <v>51</v>
      </c>
      <c r="B64" s="85" t="s">
        <v>897</v>
      </c>
      <c r="C64" s="18" t="s">
        <v>107</v>
      </c>
      <c r="D64" s="71">
        <v>26.15</v>
      </c>
      <c r="E64" s="19"/>
      <c r="F64" s="19"/>
      <c r="G64" s="20"/>
      <c r="H64" s="20"/>
      <c r="I64" s="20"/>
    </row>
    <row r="65" spans="1:9" ht="252">
      <c r="A65" s="21" t="s">
        <v>52</v>
      </c>
      <c r="B65" s="87" t="s">
        <v>898</v>
      </c>
      <c r="C65" s="23" t="s">
        <v>107</v>
      </c>
      <c r="D65" s="71">
        <v>104.46</v>
      </c>
      <c r="E65" s="19"/>
      <c r="F65" s="19"/>
      <c r="G65" s="20"/>
      <c r="H65" s="20"/>
      <c r="I65" s="25"/>
    </row>
    <row r="66" spans="1:9" ht="112.5" customHeight="1">
      <c r="A66" s="21" t="s">
        <v>49</v>
      </c>
      <c r="B66" s="87" t="s">
        <v>899</v>
      </c>
      <c r="C66" s="23" t="s">
        <v>107</v>
      </c>
      <c r="D66" s="71">
        <v>25.74</v>
      </c>
      <c r="E66" s="19"/>
      <c r="F66" s="19"/>
      <c r="G66" s="20"/>
      <c r="H66" s="20"/>
      <c r="I66" s="25"/>
    </row>
    <row r="67" spans="1:9" ht="94.5">
      <c r="A67" s="21" t="s">
        <v>50</v>
      </c>
      <c r="B67" s="87" t="s">
        <v>900</v>
      </c>
      <c r="C67" s="23" t="s">
        <v>32</v>
      </c>
      <c r="D67" s="71">
        <v>60</v>
      </c>
      <c r="E67" s="19"/>
      <c r="F67" s="19"/>
      <c r="G67" s="20"/>
      <c r="H67" s="20"/>
      <c r="I67" s="25"/>
    </row>
    <row r="68" spans="1:9" ht="78.75">
      <c r="A68" s="21" t="s">
        <v>61</v>
      </c>
      <c r="B68" s="87" t="s">
        <v>901</v>
      </c>
      <c r="C68" s="23" t="s">
        <v>18</v>
      </c>
      <c r="D68" s="71">
        <v>150</v>
      </c>
      <c r="E68" s="19"/>
      <c r="F68" s="19"/>
      <c r="G68" s="20"/>
      <c r="H68" s="20"/>
      <c r="I68" s="25"/>
    </row>
    <row r="69" spans="1:9" ht="94.5">
      <c r="A69" s="21" t="s">
        <v>90</v>
      </c>
      <c r="B69" s="87" t="s">
        <v>902</v>
      </c>
      <c r="C69" s="23" t="s">
        <v>107</v>
      </c>
      <c r="D69" s="71">
        <v>14.4</v>
      </c>
      <c r="E69" s="19"/>
      <c r="F69" s="19"/>
      <c r="G69" s="20"/>
      <c r="H69" s="20"/>
      <c r="I69" s="25"/>
    </row>
    <row r="70" spans="1:9" ht="72.75" customHeight="1">
      <c r="A70" s="21" t="s">
        <v>58</v>
      </c>
      <c r="B70" s="87" t="s">
        <v>903</v>
      </c>
      <c r="C70" s="23" t="s">
        <v>377</v>
      </c>
      <c r="D70" s="71">
        <v>135</v>
      </c>
      <c r="E70" s="19"/>
      <c r="F70" s="19"/>
      <c r="G70" s="20"/>
      <c r="H70" s="20"/>
      <c r="I70" s="25"/>
    </row>
    <row r="71" spans="1:9" ht="87" customHeight="1">
      <c r="A71" s="21" t="s">
        <v>62</v>
      </c>
      <c r="B71" s="87" t="s">
        <v>383</v>
      </c>
      <c r="C71" s="23" t="s">
        <v>377</v>
      </c>
      <c r="D71" s="71">
        <v>135</v>
      </c>
      <c r="E71" s="19"/>
      <c r="F71" s="19"/>
      <c r="G71" s="20"/>
      <c r="H71" s="20"/>
      <c r="I71" s="25"/>
    </row>
    <row r="72" spans="1:9" ht="135.75" customHeight="1">
      <c r="A72" s="21" t="s">
        <v>91</v>
      </c>
      <c r="B72" s="87" t="s">
        <v>904</v>
      </c>
      <c r="C72" s="23" t="s">
        <v>108</v>
      </c>
      <c r="D72" s="71">
        <v>106.2</v>
      </c>
      <c r="E72" s="19"/>
      <c r="F72" s="19"/>
      <c r="G72" s="20"/>
      <c r="H72" s="20"/>
      <c r="I72" s="25"/>
    </row>
    <row r="73" spans="1:9" ht="126" customHeight="1">
      <c r="A73" s="21" t="s">
        <v>92</v>
      </c>
      <c r="B73" s="87" t="s">
        <v>905</v>
      </c>
      <c r="C73" s="23" t="s">
        <v>108</v>
      </c>
      <c r="D73" s="71">
        <v>106.2</v>
      </c>
      <c r="E73" s="19"/>
      <c r="F73" s="19"/>
      <c r="G73" s="20"/>
      <c r="H73" s="20"/>
      <c r="I73" s="25"/>
    </row>
    <row r="74" spans="1:9" ht="252">
      <c r="A74" s="21" t="s">
        <v>93</v>
      </c>
      <c r="B74" s="87" t="s">
        <v>906</v>
      </c>
      <c r="C74" s="23" t="s">
        <v>107</v>
      </c>
      <c r="D74" s="71">
        <v>104.46</v>
      </c>
      <c r="E74" s="19"/>
      <c r="F74" s="19"/>
      <c r="G74" s="20"/>
      <c r="H74" s="20"/>
      <c r="I74" s="25"/>
    </row>
    <row r="75" spans="1:9" ht="69" customHeight="1">
      <c r="A75" s="21" t="s">
        <v>83</v>
      </c>
      <c r="B75" s="98" t="s">
        <v>746</v>
      </c>
      <c r="C75" s="23" t="s">
        <v>32</v>
      </c>
      <c r="D75" s="71">
        <v>100</v>
      </c>
      <c r="E75" s="19"/>
      <c r="F75" s="19"/>
      <c r="G75" s="20"/>
      <c r="H75" s="20"/>
      <c r="I75" s="25"/>
    </row>
    <row r="76" spans="1:9" ht="139.5" customHeight="1">
      <c r="A76" s="99" t="s">
        <v>84</v>
      </c>
      <c r="B76" s="98" t="s">
        <v>907</v>
      </c>
      <c r="C76" s="100" t="s">
        <v>378</v>
      </c>
      <c r="D76" s="101">
        <v>1</v>
      </c>
      <c r="E76" s="102"/>
      <c r="F76" s="102"/>
      <c r="G76" s="103"/>
      <c r="H76" s="103"/>
      <c r="I76" s="61"/>
    </row>
    <row r="77" spans="1:9" ht="24" customHeight="1">
      <c r="A77" s="92"/>
      <c r="B77" s="361" t="s">
        <v>480</v>
      </c>
      <c r="C77" s="361"/>
      <c r="D77" s="361"/>
      <c r="E77" s="361"/>
      <c r="F77" s="104"/>
      <c r="G77" s="105"/>
      <c r="H77" s="95"/>
      <c r="I77" s="95"/>
    </row>
    <row r="78" spans="1:9" ht="22.5" customHeight="1">
      <c r="A78" s="16"/>
      <c r="B78" s="407" t="s">
        <v>194</v>
      </c>
      <c r="C78" s="408"/>
      <c r="D78" s="408"/>
      <c r="E78" s="408"/>
      <c r="F78" s="408"/>
      <c r="G78" s="408"/>
      <c r="H78" s="408"/>
      <c r="I78" s="409"/>
    </row>
    <row r="79" spans="1:9" ht="120.75" customHeight="1">
      <c r="A79" s="21" t="s">
        <v>97</v>
      </c>
      <c r="B79" s="87" t="s">
        <v>908</v>
      </c>
      <c r="C79" s="23" t="s">
        <v>32</v>
      </c>
      <c r="D79" s="71">
        <v>2053</v>
      </c>
      <c r="E79" s="19"/>
      <c r="F79" s="19"/>
      <c r="G79" s="20"/>
      <c r="H79" s="20"/>
      <c r="I79" s="25"/>
    </row>
    <row r="80" spans="1:9" ht="84.75" customHeight="1">
      <c r="A80" s="21" t="s">
        <v>198</v>
      </c>
      <c r="B80" s="87" t="s">
        <v>909</v>
      </c>
      <c r="C80" s="23" t="s">
        <v>32</v>
      </c>
      <c r="D80" s="71">
        <v>402</v>
      </c>
      <c r="E80" s="19"/>
      <c r="F80" s="19"/>
      <c r="G80" s="20"/>
      <c r="H80" s="20"/>
      <c r="I80" s="25"/>
    </row>
    <row r="81" spans="1:10" ht="25.5" customHeight="1" thickBot="1">
      <c r="A81" s="92"/>
      <c r="B81" s="361" t="s">
        <v>481</v>
      </c>
      <c r="C81" s="361"/>
      <c r="D81" s="361"/>
      <c r="E81" s="361"/>
      <c r="F81" s="104"/>
      <c r="G81" s="105"/>
      <c r="H81" s="95"/>
      <c r="I81" s="95"/>
    </row>
    <row r="82" spans="1:10" s="108" customFormat="1" ht="18" customHeight="1">
      <c r="A82" s="106"/>
      <c r="B82" s="399" t="s">
        <v>182</v>
      </c>
      <c r="C82" s="399"/>
      <c r="D82" s="399"/>
      <c r="E82" s="399"/>
      <c r="F82" s="399"/>
      <c r="G82" s="399"/>
      <c r="H82" s="399"/>
      <c r="I82" s="400"/>
      <c r="J82" s="107"/>
    </row>
    <row r="83" spans="1:10" s="108" customFormat="1" ht="21" customHeight="1">
      <c r="A83" s="109"/>
      <c r="B83" s="410" t="s">
        <v>196</v>
      </c>
      <c r="C83" s="410"/>
      <c r="D83" s="410"/>
      <c r="E83" s="410"/>
      <c r="F83" s="410"/>
      <c r="G83" s="410"/>
      <c r="H83" s="410"/>
      <c r="I83" s="411"/>
      <c r="J83" s="107"/>
    </row>
    <row r="84" spans="1:10" s="108" customFormat="1" ht="24" customHeight="1" thickBot="1">
      <c r="A84" s="110"/>
      <c r="B84" s="397" t="s">
        <v>148</v>
      </c>
      <c r="C84" s="397"/>
      <c r="D84" s="397"/>
      <c r="E84" s="397"/>
      <c r="F84" s="397"/>
      <c r="G84" s="397"/>
      <c r="H84" s="397"/>
      <c r="I84" s="398"/>
      <c r="J84" s="107"/>
    </row>
    <row r="85" spans="1:10" s="108" customFormat="1" ht="99.75" customHeight="1">
      <c r="A85" s="16" t="s">
        <v>199</v>
      </c>
      <c r="B85" s="111" t="s">
        <v>910</v>
      </c>
      <c r="C85" s="18" t="s">
        <v>423</v>
      </c>
      <c r="D85" s="71">
        <v>69.48</v>
      </c>
      <c r="E85" s="19"/>
      <c r="F85" s="19"/>
      <c r="G85" s="20"/>
      <c r="H85" s="112"/>
      <c r="I85" s="112"/>
      <c r="J85" s="107"/>
    </row>
    <row r="86" spans="1:10" s="108" customFormat="1" ht="116.25" customHeight="1">
      <c r="A86" s="21" t="s">
        <v>200</v>
      </c>
      <c r="B86" s="113" t="s">
        <v>747</v>
      </c>
      <c r="C86" s="23" t="s">
        <v>423</v>
      </c>
      <c r="D86" s="71">
        <v>69.48</v>
      </c>
      <c r="E86" s="19"/>
      <c r="F86" s="19"/>
      <c r="G86" s="20"/>
      <c r="H86" s="114"/>
      <c r="I86" s="114"/>
      <c r="J86" s="107"/>
    </row>
    <row r="87" spans="1:10" s="108" customFormat="1" ht="120" customHeight="1">
      <c r="A87" s="21" t="s">
        <v>201</v>
      </c>
      <c r="B87" s="113" t="s">
        <v>911</v>
      </c>
      <c r="C87" s="23" t="s">
        <v>423</v>
      </c>
      <c r="D87" s="71">
        <v>43.57</v>
      </c>
      <c r="E87" s="19"/>
      <c r="F87" s="19"/>
      <c r="G87" s="20"/>
      <c r="H87" s="114"/>
      <c r="I87" s="114"/>
      <c r="J87" s="107"/>
    </row>
    <row r="88" spans="1:10" s="108" customFormat="1" ht="93" customHeight="1">
      <c r="A88" s="21" t="s">
        <v>202</v>
      </c>
      <c r="B88" s="113" t="s">
        <v>748</v>
      </c>
      <c r="C88" s="23" t="s">
        <v>377</v>
      </c>
      <c r="D88" s="71">
        <v>351.04</v>
      </c>
      <c r="E88" s="19"/>
      <c r="F88" s="19"/>
      <c r="G88" s="20"/>
      <c r="H88" s="114"/>
      <c r="I88" s="114"/>
      <c r="J88" s="107"/>
    </row>
    <row r="89" spans="1:10" s="108" customFormat="1" ht="100.5" customHeight="1">
      <c r="A89" s="21" t="s">
        <v>203</v>
      </c>
      <c r="B89" s="113" t="s">
        <v>749</v>
      </c>
      <c r="C89" s="23" t="s">
        <v>423</v>
      </c>
      <c r="D89" s="71">
        <v>35.1</v>
      </c>
      <c r="E89" s="19"/>
      <c r="F89" s="19"/>
      <c r="G89" s="20"/>
      <c r="H89" s="114"/>
      <c r="I89" s="114"/>
      <c r="J89" s="107"/>
    </row>
    <row r="90" spans="1:10" s="108" customFormat="1" ht="111.75" customHeight="1">
      <c r="A90" s="21" t="s">
        <v>204</v>
      </c>
      <c r="B90" s="113" t="s">
        <v>912</v>
      </c>
      <c r="C90" s="23" t="s">
        <v>423</v>
      </c>
      <c r="D90" s="71">
        <v>15.8</v>
      </c>
      <c r="E90" s="19"/>
      <c r="F90" s="19"/>
      <c r="G90" s="20"/>
      <c r="H90" s="114"/>
      <c r="I90" s="114"/>
      <c r="J90" s="107"/>
    </row>
    <row r="91" spans="1:10" s="108" customFormat="1" ht="114" customHeight="1">
      <c r="A91" s="21" t="s">
        <v>205</v>
      </c>
      <c r="B91" s="113" t="s">
        <v>913</v>
      </c>
      <c r="C91" s="23" t="s">
        <v>423</v>
      </c>
      <c r="D91" s="71">
        <v>36.86</v>
      </c>
      <c r="E91" s="19"/>
      <c r="F91" s="19"/>
      <c r="G91" s="20"/>
      <c r="H91" s="114"/>
      <c r="I91" s="114"/>
      <c r="J91" s="107"/>
    </row>
    <row r="92" spans="1:10" s="108" customFormat="1" ht="114" customHeight="1">
      <c r="A92" s="21" t="s">
        <v>206</v>
      </c>
      <c r="B92" s="113" t="s">
        <v>914</v>
      </c>
      <c r="C92" s="23" t="s">
        <v>423</v>
      </c>
      <c r="D92" s="71">
        <v>15.8</v>
      </c>
      <c r="E92" s="19"/>
      <c r="F92" s="19"/>
      <c r="G92" s="20"/>
      <c r="H92" s="114"/>
      <c r="I92" s="114"/>
      <c r="J92" s="107"/>
    </row>
    <row r="93" spans="1:10" s="108" customFormat="1" ht="117" customHeight="1">
      <c r="A93" s="21" t="s">
        <v>207</v>
      </c>
      <c r="B93" s="113" t="s">
        <v>915</v>
      </c>
      <c r="C93" s="23" t="s">
        <v>423</v>
      </c>
      <c r="D93" s="71">
        <v>36.86</v>
      </c>
      <c r="E93" s="19"/>
      <c r="F93" s="19"/>
      <c r="G93" s="20"/>
      <c r="H93" s="114"/>
      <c r="I93" s="114"/>
      <c r="J93" s="107"/>
    </row>
    <row r="94" spans="1:10" s="108" customFormat="1" ht="97.5" customHeight="1">
      <c r="A94" s="21" t="s">
        <v>208</v>
      </c>
      <c r="B94" s="113" t="s">
        <v>750</v>
      </c>
      <c r="C94" s="23" t="s">
        <v>377</v>
      </c>
      <c r="D94" s="71">
        <v>351.04</v>
      </c>
      <c r="E94" s="19"/>
      <c r="F94" s="19"/>
      <c r="G94" s="20"/>
      <c r="H94" s="114"/>
      <c r="I94" s="114"/>
      <c r="J94" s="107"/>
    </row>
    <row r="95" spans="1:10" s="108" customFormat="1" ht="120.75" customHeight="1">
      <c r="A95" s="21" t="s">
        <v>209</v>
      </c>
      <c r="B95" s="113" t="s">
        <v>751</v>
      </c>
      <c r="C95" s="23" t="s">
        <v>377</v>
      </c>
      <c r="D95" s="71">
        <v>340.24</v>
      </c>
      <c r="E95" s="19"/>
      <c r="F95" s="19"/>
      <c r="G95" s="20"/>
      <c r="H95" s="114"/>
      <c r="I95" s="114"/>
      <c r="J95" s="107"/>
    </row>
    <row r="96" spans="1:10" s="108" customFormat="1" ht="72.75" customHeight="1">
      <c r="A96" s="21" t="s">
        <v>210</v>
      </c>
      <c r="B96" s="115" t="s">
        <v>394</v>
      </c>
      <c r="C96" s="23" t="s">
        <v>377</v>
      </c>
      <c r="D96" s="71">
        <v>10.8</v>
      </c>
      <c r="E96" s="19"/>
      <c r="F96" s="19"/>
      <c r="G96" s="20"/>
      <c r="H96" s="114"/>
      <c r="I96" s="114"/>
      <c r="J96" s="107"/>
    </row>
    <row r="97" spans="1:10" s="108" customFormat="1" ht="82.5" customHeight="1">
      <c r="A97" s="99" t="s">
        <v>211</v>
      </c>
      <c r="B97" s="116" t="s">
        <v>752</v>
      </c>
      <c r="C97" s="117" t="s">
        <v>377</v>
      </c>
      <c r="D97" s="118">
        <v>351.04</v>
      </c>
      <c r="E97" s="102"/>
      <c r="F97" s="102"/>
      <c r="G97" s="103"/>
      <c r="H97" s="119"/>
      <c r="I97" s="119"/>
      <c r="J97" s="107"/>
    </row>
    <row r="98" spans="1:10" s="108" customFormat="1" ht="22.5" customHeight="1">
      <c r="A98" s="92"/>
      <c r="B98" s="361" t="s">
        <v>482</v>
      </c>
      <c r="C98" s="361"/>
      <c r="D98" s="361"/>
      <c r="E98" s="361"/>
      <c r="F98" s="104"/>
      <c r="G98" s="104"/>
      <c r="H98" s="95"/>
      <c r="I98" s="95"/>
      <c r="J98" s="107"/>
    </row>
    <row r="99" spans="1:10" s="108" customFormat="1" ht="20.100000000000001" customHeight="1" thickBot="1">
      <c r="A99" s="415"/>
      <c r="B99" s="416"/>
      <c r="C99" s="416"/>
      <c r="D99" s="416"/>
      <c r="E99" s="416"/>
      <c r="F99" s="416"/>
      <c r="G99" s="416"/>
      <c r="H99" s="416"/>
      <c r="I99" s="417"/>
      <c r="J99" s="107"/>
    </row>
    <row r="100" spans="1:10" s="108" customFormat="1" ht="21" customHeight="1">
      <c r="A100" s="82"/>
      <c r="B100" s="414" t="s">
        <v>183</v>
      </c>
      <c r="C100" s="399"/>
      <c r="D100" s="399"/>
      <c r="E100" s="399"/>
      <c r="F100" s="399"/>
      <c r="G100" s="399"/>
      <c r="H100" s="399"/>
      <c r="I100" s="400"/>
      <c r="J100" s="107"/>
    </row>
    <row r="101" spans="1:10" s="108" customFormat="1" ht="18.75" customHeight="1">
      <c r="A101" s="83"/>
      <c r="B101" s="393" t="s">
        <v>197</v>
      </c>
      <c r="C101" s="394"/>
      <c r="D101" s="394"/>
      <c r="E101" s="394"/>
      <c r="F101" s="394"/>
      <c r="G101" s="394"/>
      <c r="H101" s="394"/>
      <c r="I101" s="395"/>
      <c r="J101" s="107"/>
    </row>
    <row r="102" spans="1:10" s="108" customFormat="1" ht="21" customHeight="1" thickBot="1">
      <c r="A102" s="84"/>
      <c r="B102" s="396" t="s">
        <v>149</v>
      </c>
      <c r="C102" s="397"/>
      <c r="D102" s="397"/>
      <c r="E102" s="397"/>
      <c r="F102" s="397"/>
      <c r="G102" s="397"/>
      <c r="H102" s="397"/>
      <c r="I102" s="398"/>
      <c r="J102" s="107"/>
    </row>
    <row r="103" spans="1:10" s="108" customFormat="1" ht="115.5" customHeight="1">
      <c r="A103" s="16" t="s">
        <v>212</v>
      </c>
      <c r="B103" s="111" t="s">
        <v>753</v>
      </c>
      <c r="C103" s="18" t="s">
        <v>423</v>
      </c>
      <c r="D103" s="71">
        <v>51.58</v>
      </c>
      <c r="E103" s="19"/>
      <c r="F103" s="19"/>
      <c r="G103" s="20"/>
      <c r="H103" s="50"/>
      <c r="I103" s="50"/>
      <c r="J103" s="107"/>
    </row>
    <row r="104" spans="1:10" s="108" customFormat="1" ht="97.5" customHeight="1">
      <c r="A104" s="21" t="s">
        <v>213</v>
      </c>
      <c r="B104" s="113" t="s">
        <v>754</v>
      </c>
      <c r="C104" s="23" t="s">
        <v>377</v>
      </c>
      <c r="D104" s="71">
        <v>429.87</v>
      </c>
      <c r="E104" s="19"/>
      <c r="F104" s="19"/>
      <c r="G104" s="20"/>
      <c r="H104" s="114"/>
      <c r="I104" s="114"/>
      <c r="J104" s="107"/>
    </row>
    <row r="105" spans="1:10" s="108" customFormat="1" ht="78.75" customHeight="1">
      <c r="A105" s="21" t="s">
        <v>214</v>
      </c>
      <c r="B105" s="115" t="s">
        <v>395</v>
      </c>
      <c r="C105" s="23" t="s">
        <v>377</v>
      </c>
      <c r="D105" s="71">
        <v>429.87</v>
      </c>
      <c r="E105" s="19"/>
      <c r="F105" s="19"/>
      <c r="G105" s="20"/>
      <c r="H105" s="120"/>
      <c r="I105" s="120"/>
      <c r="J105" s="107"/>
    </row>
    <row r="106" spans="1:10" s="108" customFormat="1" ht="84" customHeight="1">
      <c r="A106" s="21" t="s">
        <v>215</v>
      </c>
      <c r="B106" s="113" t="s">
        <v>755</v>
      </c>
      <c r="C106" s="23" t="s">
        <v>377</v>
      </c>
      <c r="D106" s="70">
        <v>429.87</v>
      </c>
      <c r="E106" s="19"/>
      <c r="F106" s="19"/>
      <c r="G106" s="20"/>
      <c r="H106" s="114"/>
      <c r="I106" s="114"/>
      <c r="J106" s="107"/>
    </row>
    <row r="107" spans="1:10" s="108" customFormat="1" ht="30.75" customHeight="1">
      <c r="A107" s="92"/>
      <c r="B107" s="361" t="s">
        <v>483</v>
      </c>
      <c r="C107" s="361"/>
      <c r="D107" s="361"/>
      <c r="E107" s="361"/>
      <c r="F107" s="104"/>
      <c r="G107" s="104"/>
      <c r="H107" s="95"/>
      <c r="I107" s="95"/>
      <c r="J107" s="107"/>
    </row>
    <row r="108" spans="1:10" s="108" customFormat="1" ht="28.5" customHeight="1" thickBot="1">
      <c r="A108" s="423"/>
      <c r="B108" s="424"/>
      <c r="C108" s="424"/>
      <c r="D108" s="424"/>
      <c r="E108" s="424"/>
      <c r="F108" s="424"/>
      <c r="G108" s="424"/>
      <c r="H108" s="424"/>
      <c r="I108" s="425"/>
      <c r="J108" s="107"/>
    </row>
    <row r="109" spans="1:10" s="108" customFormat="1" ht="28.5" customHeight="1">
      <c r="A109" s="106"/>
      <c r="B109" s="399" t="s">
        <v>150</v>
      </c>
      <c r="C109" s="399"/>
      <c r="D109" s="399"/>
      <c r="E109" s="399"/>
      <c r="F109" s="399"/>
      <c r="G109" s="399"/>
      <c r="H109" s="399"/>
      <c r="I109" s="400"/>
      <c r="J109" s="107"/>
    </row>
    <row r="110" spans="1:10" s="108" customFormat="1" ht="27.75" customHeight="1">
      <c r="A110" s="123"/>
      <c r="B110" s="394" t="s">
        <v>151</v>
      </c>
      <c r="C110" s="394"/>
      <c r="D110" s="394"/>
      <c r="E110" s="394"/>
      <c r="F110" s="394"/>
      <c r="G110" s="394"/>
      <c r="H110" s="394"/>
      <c r="I110" s="395"/>
      <c r="J110" s="107"/>
    </row>
    <row r="111" spans="1:10" s="108" customFormat="1" ht="21.75" customHeight="1">
      <c r="A111" s="109"/>
      <c r="B111" s="393"/>
      <c r="C111" s="401"/>
      <c r="D111" s="406" t="s">
        <v>152</v>
      </c>
      <c r="E111" s="406"/>
      <c r="F111" s="393" t="s">
        <v>153</v>
      </c>
      <c r="G111" s="394"/>
      <c r="H111" s="394"/>
      <c r="I111" s="395"/>
      <c r="J111" s="107"/>
    </row>
    <row r="112" spans="1:10" s="108" customFormat="1" ht="20.25" customHeight="1">
      <c r="A112" s="109"/>
      <c r="B112" s="124" t="s">
        <v>154</v>
      </c>
      <c r="C112" s="23" t="s">
        <v>113</v>
      </c>
      <c r="D112" s="430" t="s">
        <v>155</v>
      </c>
      <c r="E112" s="431"/>
      <c r="F112" s="430" t="s">
        <v>155</v>
      </c>
      <c r="G112" s="431"/>
      <c r="H112" s="432" t="s">
        <v>156</v>
      </c>
      <c r="I112" s="433"/>
      <c r="J112" s="107"/>
    </row>
    <row r="113" spans="1:10" s="108" customFormat="1" ht="30.75" customHeight="1">
      <c r="A113" s="109"/>
      <c r="B113" s="124" t="s">
        <v>157</v>
      </c>
      <c r="C113" s="23" t="s">
        <v>113</v>
      </c>
      <c r="D113" s="430" t="s">
        <v>158</v>
      </c>
      <c r="E113" s="431"/>
      <c r="F113" s="430" t="s">
        <v>159</v>
      </c>
      <c r="G113" s="431"/>
      <c r="H113" s="434"/>
      <c r="I113" s="435"/>
      <c r="J113" s="107"/>
    </row>
    <row r="114" spans="1:10" s="108" customFormat="1" ht="34.5" customHeight="1" thickBot="1">
      <c r="A114" s="110"/>
      <c r="B114" s="125" t="s">
        <v>160</v>
      </c>
      <c r="C114" s="126" t="s">
        <v>113</v>
      </c>
      <c r="D114" s="438" t="s">
        <v>161</v>
      </c>
      <c r="E114" s="439"/>
      <c r="F114" s="438" t="s">
        <v>161</v>
      </c>
      <c r="G114" s="439"/>
      <c r="H114" s="436"/>
      <c r="I114" s="437"/>
      <c r="J114" s="107"/>
    </row>
    <row r="115" spans="1:10" s="108" customFormat="1" ht="33" customHeight="1">
      <c r="A115" s="16" t="s">
        <v>216</v>
      </c>
      <c r="B115" s="111" t="s">
        <v>396</v>
      </c>
      <c r="C115" s="18" t="s">
        <v>113</v>
      </c>
      <c r="D115" s="71">
        <v>384.56</v>
      </c>
      <c r="E115" s="19"/>
      <c r="F115" s="19"/>
      <c r="G115" s="20"/>
      <c r="H115" s="50"/>
      <c r="I115" s="50"/>
      <c r="J115" s="107"/>
    </row>
    <row r="116" spans="1:10" s="108" customFormat="1" ht="96.75" customHeight="1">
      <c r="A116" s="21" t="s">
        <v>218</v>
      </c>
      <c r="B116" s="113" t="s">
        <v>397</v>
      </c>
      <c r="C116" s="23" t="s">
        <v>377</v>
      </c>
      <c r="D116" s="70">
        <v>163.41999999999999</v>
      </c>
      <c r="E116" s="19"/>
      <c r="F116" s="19"/>
      <c r="G116" s="20"/>
      <c r="H116" s="120"/>
      <c r="I116" s="120"/>
      <c r="J116" s="107"/>
    </row>
    <row r="117" spans="1:10" s="108" customFormat="1" ht="93.75" customHeight="1">
      <c r="A117" s="21" t="s">
        <v>219</v>
      </c>
      <c r="B117" s="113" t="s">
        <v>756</v>
      </c>
      <c r="C117" s="23" t="s">
        <v>377</v>
      </c>
      <c r="D117" s="70">
        <v>163.41999999999999</v>
      </c>
      <c r="E117" s="19"/>
      <c r="F117" s="19"/>
      <c r="G117" s="20"/>
      <c r="H117" s="114"/>
      <c r="I117" s="114"/>
      <c r="J117" s="107"/>
    </row>
    <row r="118" spans="1:10" s="108" customFormat="1" ht="78.75" customHeight="1">
      <c r="A118" s="21" t="s">
        <v>220</v>
      </c>
      <c r="B118" s="113" t="s">
        <v>162</v>
      </c>
      <c r="C118" s="23" t="s">
        <v>113</v>
      </c>
      <c r="D118" s="70">
        <v>372.56</v>
      </c>
      <c r="E118" s="19"/>
      <c r="F118" s="19"/>
      <c r="G118" s="20"/>
      <c r="H118" s="120"/>
      <c r="I118" s="120"/>
      <c r="J118" s="107"/>
    </row>
    <row r="119" spans="1:10" s="108" customFormat="1" ht="39" customHeight="1">
      <c r="A119" s="21" t="s">
        <v>221</v>
      </c>
      <c r="B119" s="113" t="s">
        <v>398</v>
      </c>
      <c r="C119" s="23" t="s">
        <v>113</v>
      </c>
      <c r="D119" s="70">
        <v>556.79</v>
      </c>
      <c r="E119" s="19"/>
      <c r="F119" s="19"/>
      <c r="G119" s="20"/>
      <c r="H119" s="120"/>
      <c r="I119" s="120"/>
      <c r="J119" s="107"/>
    </row>
    <row r="120" spans="1:10" s="108" customFormat="1" ht="76.5" customHeight="1">
      <c r="A120" s="21" t="s">
        <v>222</v>
      </c>
      <c r="B120" s="113" t="s">
        <v>757</v>
      </c>
      <c r="C120" s="23" t="s">
        <v>377</v>
      </c>
      <c r="D120" s="70">
        <v>163.41999999999999</v>
      </c>
      <c r="E120" s="19"/>
      <c r="F120" s="19"/>
      <c r="G120" s="20"/>
      <c r="H120" s="114"/>
      <c r="I120" s="120"/>
      <c r="J120" s="107"/>
    </row>
    <row r="121" spans="1:10" s="108" customFormat="1" ht="87.75" customHeight="1">
      <c r="A121" s="21" t="s">
        <v>223</v>
      </c>
      <c r="B121" s="113" t="s">
        <v>758</v>
      </c>
      <c r="C121" s="23" t="s">
        <v>423</v>
      </c>
      <c r="D121" s="70">
        <v>0.72</v>
      </c>
      <c r="E121" s="19"/>
      <c r="F121" s="19"/>
      <c r="G121" s="20"/>
      <c r="H121" s="120"/>
      <c r="I121" s="120"/>
      <c r="J121" s="107"/>
    </row>
    <row r="122" spans="1:10" s="108" customFormat="1" ht="15.75">
      <c r="A122" s="92"/>
      <c r="B122" s="361" t="s">
        <v>484</v>
      </c>
      <c r="C122" s="361"/>
      <c r="D122" s="361"/>
      <c r="E122" s="361"/>
      <c r="F122" s="104"/>
      <c r="G122" s="104"/>
      <c r="H122" s="104"/>
      <c r="I122" s="104"/>
      <c r="J122" s="107"/>
    </row>
    <row r="123" spans="1:10" s="108" customFormat="1" ht="24.75" customHeight="1" thickBot="1">
      <c r="A123" s="121"/>
      <c r="B123" s="125"/>
      <c r="C123" s="127"/>
      <c r="D123" s="128"/>
      <c r="E123" s="129"/>
      <c r="F123" s="130"/>
      <c r="G123" s="131"/>
      <c r="H123" s="132"/>
      <c r="I123" s="133"/>
      <c r="J123" s="107"/>
    </row>
    <row r="124" spans="1:10" s="108" customFormat="1" ht="15.75">
      <c r="A124" s="134"/>
      <c r="B124" s="399" t="s">
        <v>163</v>
      </c>
      <c r="C124" s="399"/>
      <c r="D124" s="399"/>
      <c r="E124" s="399"/>
      <c r="F124" s="399"/>
      <c r="G124" s="399"/>
      <c r="H124" s="399"/>
      <c r="I124" s="400"/>
      <c r="J124" s="107"/>
    </row>
    <row r="125" spans="1:10" s="108" customFormat="1" ht="30.75" customHeight="1">
      <c r="A125" s="109"/>
      <c r="B125" s="394" t="s">
        <v>164</v>
      </c>
      <c r="C125" s="394"/>
      <c r="D125" s="394"/>
      <c r="E125" s="394"/>
      <c r="F125" s="394"/>
      <c r="G125" s="394"/>
      <c r="H125" s="394"/>
      <c r="I125" s="395"/>
      <c r="J125" s="107"/>
    </row>
    <row r="126" spans="1:10" s="108" customFormat="1" ht="21" customHeight="1" thickBot="1">
      <c r="A126" s="110"/>
      <c r="B126" s="397" t="s">
        <v>165</v>
      </c>
      <c r="C126" s="397"/>
      <c r="D126" s="397"/>
      <c r="E126" s="397"/>
      <c r="F126" s="397"/>
      <c r="G126" s="397"/>
      <c r="H126" s="397"/>
      <c r="I126" s="398"/>
      <c r="J126" s="107"/>
    </row>
    <row r="127" spans="1:10" s="108" customFormat="1" ht="117.75" customHeight="1">
      <c r="A127" s="16" t="s">
        <v>224</v>
      </c>
      <c r="B127" s="111" t="s">
        <v>916</v>
      </c>
      <c r="C127" s="18" t="s">
        <v>423</v>
      </c>
      <c r="D127" s="71">
        <v>237.08</v>
      </c>
      <c r="E127" s="19"/>
      <c r="F127" s="19"/>
      <c r="G127" s="20"/>
      <c r="H127" s="50"/>
      <c r="I127" s="50"/>
      <c r="J127" s="107"/>
    </row>
    <row r="128" spans="1:10" s="108" customFormat="1" ht="168.75" customHeight="1">
      <c r="A128" s="21" t="s">
        <v>225</v>
      </c>
      <c r="B128" s="113" t="s">
        <v>917</v>
      </c>
      <c r="C128" s="23" t="s">
        <v>377</v>
      </c>
      <c r="D128" s="71">
        <v>810.3</v>
      </c>
      <c r="E128" s="19"/>
      <c r="F128" s="19"/>
      <c r="G128" s="20"/>
      <c r="H128" s="120"/>
      <c r="I128" s="120"/>
      <c r="J128" s="107"/>
    </row>
    <row r="129" spans="1:10" s="108" customFormat="1" ht="167.25" customHeight="1">
      <c r="A129" s="21" t="s">
        <v>226</v>
      </c>
      <c r="B129" s="113" t="s">
        <v>918</v>
      </c>
      <c r="C129" s="23" t="s">
        <v>423</v>
      </c>
      <c r="D129" s="71">
        <v>63.7</v>
      </c>
      <c r="E129" s="19"/>
      <c r="F129" s="19"/>
      <c r="G129" s="20"/>
      <c r="H129" s="120"/>
      <c r="I129" s="120"/>
      <c r="J129" s="107"/>
    </row>
    <row r="130" spans="1:10" s="108" customFormat="1" ht="315">
      <c r="A130" s="21" t="s">
        <v>227</v>
      </c>
      <c r="B130" s="113" t="s">
        <v>759</v>
      </c>
      <c r="C130" s="23" t="s">
        <v>423</v>
      </c>
      <c r="D130" s="71">
        <v>63.7</v>
      </c>
      <c r="E130" s="19"/>
      <c r="F130" s="19"/>
      <c r="G130" s="20"/>
      <c r="H130" s="120"/>
      <c r="I130" s="120"/>
      <c r="J130" s="107"/>
    </row>
    <row r="131" spans="1:10" s="108" customFormat="1" ht="173.25">
      <c r="A131" s="21" t="s">
        <v>228</v>
      </c>
      <c r="B131" s="113" t="s">
        <v>919</v>
      </c>
      <c r="C131" s="23" t="s">
        <v>423</v>
      </c>
      <c r="D131" s="71">
        <v>357.95</v>
      </c>
      <c r="E131" s="19"/>
      <c r="F131" s="19"/>
      <c r="G131" s="20"/>
      <c r="H131" s="120"/>
      <c r="I131" s="120"/>
      <c r="J131" s="107"/>
    </row>
    <row r="132" spans="1:10" s="108" customFormat="1" ht="144.75" customHeight="1">
      <c r="A132" s="21" t="s">
        <v>229</v>
      </c>
      <c r="B132" s="113" t="s">
        <v>920</v>
      </c>
      <c r="C132" s="23" t="s">
        <v>423</v>
      </c>
      <c r="D132" s="71">
        <v>153.41</v>
      </c>
      <c r="E132" s="19"/>
      <c r="F132" s="19"/>
      <c r="G132" s="20"/>
      <c r="H132" s="120"/>
      <c r="I132" s="120"/>
      <c r="J132" s="107"/>
    </row>
    <row r="133" spans="1:10" s="108" customFormat="1" ht="145.5" customHeight="1">
      <c r="A133" s="21" t="s">
        <v>230</v>
      </c>
      <c r="B133" s="135" t="s">
        <v>921</v>
      </c>
      <c r="C133" s="23" t="s">
        <v>423</v>
      </c>
      <c r="D133" s="71">
        <v>36.47</v>
      </c>
      <c r="E133" s="19"/>
      <c r="F133" s="19"/>
      <c r="G133" s="20"/>
      <c r="H133" s="120"/>
      <c r="I133" s="120"/>
      <c r="J133" s="107"/>
    </row>
    <row r="134" spans="1:10" s="108" customFormat="1" ht="183.75" customHeight="1">
      <c r="A134" s="21" t="s">
        <v>231</v>
      </c>
      <c r="B134" s="113" t="s">
        <v>922</v>
      </c>
      <c r="C134" s="23" t="s">
        <v>423</v>
      </c>
      <c r="D134" s="71">
        <v>85.08</v>
      </c>
      <c r="E134" s="19"/>
      <c r="F134" s="19"/>
      <c r="G134" s="20"/>
      <c r="H134" s="120"/>
      <c r="I134" s="120"/>
      <c r="J134" s="107"/>
    </row>
    <row r="135" spans="1:10" s="108" customFormat="1" ht="173.25">
      <c r="A135" s="21" t="s">
        <v>232</v>
      </c>
      <c r="B135" s="113" t="s">
        <v>923</v>
      </c>
      <c r="C135" s="23" t="s">
        <v>423</v>
      </c>
      <c r="D135" s="71">
        <v>40.06</v>
      </c>
      <c r="E135" s="19"/>
      <c r="F135" s="19"/>
      <c r="G135" s="20"/>
      <c r="H135" s="120"/>
      <c r="I135" s="120"/>
      <c r="J135" s="107"/>
    </row>
    <row r="136" spans="1:10" s="108" customFormat="1" ht="183" customHeight="1">
      <c r="A136" s="21" t="s">
        <v>233</v>
      </c>
      <c r="B136" s="113" t="s">
        <v>924</v>
      </c>
      <c r="C136" s="23" t="s">
        <v>423</v>
      </c>
      <c r="D136" s="71">
        <v>93.49</v>
      </c>
      <c r="E136" s="19"/>
      <c r="F136" s="19"/>
      <c r="G136" s="20"/>
      <c r="H136" s="120"/>
      <c r="I136" s="120"/>
      <c r="J136" s="107"/>
    </row>
    <row r="137" spans="1:10" s="108" customFormat="1" ht="176.25" customHeight="1">
      <c r="A137" s="21" t="s">
        <v>234</v>
      </c>
      <c r="B137" s="113" t="s">
        <v>925</v>
      </c>
      <c r="C137" s="23" t="s">
        <v>423</v>
      </c>
      <c r="D137" s="71">
        <v>81.03</v>
      </c>
      <c r="E137" s="19"/>
      <c r="F137" s="19"/>
      <c r="G137" s="20"/>
      <c r="H137" s="120"/>
      <c r="I137" s="120"/>
      <c r="J137" s="107"/>
    </row>
    <row r="138" spans="1:10" s="108" customFormat="1" ht="148.5" customHeight="1">
      <c r="A138" s="21" t="s">
        <v>235</v>
      </c>
      <c r="B138" s="113" t="s">
        <v>760</v>
      </c>
      <c r="C138" s="23" t="s">
        <v>377</v>
      </c>
      <c r="D138" s="71">
        <v>3323.73</v>
      </c>
      <c r="E138" s="19"/>
      <c r="F138" s="19"/>
      <c r="G138" s="20"/>
      <c r="H138" s="120"/>
      <c r="I138" s="120"/>
      <c r="J138" s="107"/>
    </row>
    <row r="139" spans="1:10" s="108" customFormat="1" ht="103.5" customHeight="1">
      <c r="A139" s="21" t="s">
        <v>236</v>
      </c>
      <c r="B139" s="113" t="s">
        <v>926</v>
      </c>
      <c r="C139" s="23" t="s">
        <v>377</v>
      </c>
      <c r="D139" s="70">
        <v>82.03</v>
      </c>
      <c r="E139" s="19"/>
      <c r="F139" s="19"/>
      <c r="G139" s="20"/>
      <c r="H139" s="120"/>
      <c r="I139" s="120"/>
      <c r="J139" s="107"/>
    </row>
    <row r="140" spans="1:10" s="108" customFormat="1" ht="94.5">
      <c r="A140" s="21" t="s">
        <v>237</v>
      </c>
      <c r="B140" s="113" t="s">
        <v>761</v>
      </c>
      <c r="C140" s="23" t="s">
        <v>377</v>
      </c>
      <c r="D140" s="71">
        <v>3318.5</v>
      </c>
      <c r="E140" s="19"/>
      <c r="F140" s="19"/>
      <c r="G140" s="20"/>
      <c r="H140" s="120"/>
      <c r="I140" s="120"/>
      <c r="J140" s="107"/>
    </row>
    <row r="141" spans="1:10" s="108" customFormat="1" ht="103.5" customHeight="1">
      <c r="A141" s="21" t="s">
        <v>238</v>
      </c>
      <c r="B141" s="113" t="s">
        <v>927</v>
      </c>
      <c r="C141" s="23" t="s">
        <v>377</v>
      </c>
      <c r="D141" s="71">
        <v>410.15</v>
      </c>
      <c r="E141" s="19"/>
      <c r="F141" s="20"/>
      <c r="G141" s="20"/>
      <c r="H141" s="120"/>
      <c r="I141" s="120"/>
      <c r="J141" s="107"/>
    </row>
    <row r="142" spans="1:10" s="108" customFormat="1" ht="98.25" customHeight="1">
      <c r="A142" s="21" t="s">
        <v>239</v>
      </c>
      <c r="B142" s="113" t="s">
        <v>762</v>
      </c>
      <c r="C142" s="23" t="s">
        <v>377</v>
      </c>
      <c r="D142" s="71">
        <v>3318.5</v>
      </c>
      <c r="E142" s="19"/>
      <c r="F142" s="19"/>
      <c r="G142" s="20"/>
      <c r="H142" s="120"/>
      <c r="I142" s="120"/>
      <c r="J142" s="107"/>
    </row>
    <row r="143" spans="1:10" s="108" customFormat="1" ht="98.25" customHeight="1">
      <c r="A143" s="21" t="s">
        <v>240</v>
      </c>
      <c r="B143" s="113" t="s">
        <v>763</v>
      </c>
      <c r="C143" s="23" t="s">
        <v>377</v>
      </c>
      <c r="D143" s="71">
        <v>410.03</v>
      </c>
      <c r="E143" s="19"/>
      <c r="F143" s="19"/>
      <c r="G143" s="20"/>
      <c r="H143" s="120"/>
      <c r="I143" s="120"/>
      <c r="J143" s="107"/>
    </row>
    <row r="144" spans="1:10" s="108" customFormat="1" ht="84" customHeight="1">
      <c r="A144" s="92"/>
      <c r="B144" s="361" t="s">
        <v>485</v>
      </c>
      <c r="C144" s="361"/>
      <c r="D144" s="361"/>
      <c r="E144" s="361"/>
      <c r="F144" s="104"/>
      <c r="G144" s="104"/>
      <c r="H144" s="104"/>
      <c r="I144" s="104"/>
      <c r="J144" s="107"/>
    </row>
    <row r="145" spans="1:10" s="108" customFormat="1" ht="25.5" customHeight="1" thickBot="1">
      <c r="A145" s="136"/>
      <c r="B145" s="125"/>
      <c r="C145" s="137"/>
      <c r="D145" s="128"/>
      <c r="E145" s="130"/>
      <c r="F145" s="130"/>
      <c r="G145" s="131"/>
      <c r="H145" s="132"/>
      <c r="I145" s="133"/>
      <c r="J145" s="107"/>
    </row>
    <row r="146" spans="1:10" s="108" customFormat="1" ht="21" customHeight="1">
      <c r="A146" s="106"/>
      <c r="B146" s="371" t="s">
        <v>166</v>
      </c>
      <c r="C146" s="371"/>
      <c r="D146" s="371"/>
      <c r="E146" s="371"/>
      <c r="F146" s="371"/>
      <c r="G146" s="371"/>
      <c r="H146" s="371"/>
      <c r="I146" s="372"/>
      <c r="J146" s="107"/>
    </row>
    <row r="147" spans="1:10" s="108" customFormat="1" ht="21" customHeight="1">
      <c r="A147" s="109"/>
      <c r="B147" s="402" t="s">
        <v>167</v>
      </c>
      <c r="C147" s="402"/>
      <c r="D147" s="402"/>
      <c r="E147" s="402"/>
      <c r="F147" s="402"/>
      <c r="G147" s="402"/>
      <c r="H147" s="402"/>
      <c r="I147" s="403"/>
      <c r="J147" s="107"/>
    </row>
    <row r="148" spans="1:10" s="108" customFormat="1" ht="23.25" customHeight="1" thickBot="1">
      <c r="A148" s="110"/>
      <c r="B148" s="404" t="s">
        <v>168</v>
      </c>
      <c r="C148" s="404"/>
      <c r="D148" s="404"/>
      <c r="E148" s="404"/>
      <c r="F148" s="404"/>
      <c r="G148" s="404"/>
      <c r="H148" s="404"/>
      <c r="I148" s="405"/>
      <c r="J148" s="107"/>
    </row>
    <row r="149" spans="1:10" s="108" customFormat="1" ht="24.75" customHeight="1">
      <c r="A149" s="16" t="s">
        <v>241</v>
      </c>
      <c r="B149" s="111" t="s">
        <v>928</v>
      </c>
      <c r="C149" s="18" t="s">
        <v>423</v>
      </c>
      <c r="D149" s="71">
        <v>25.98</v>
      </c>
      <c r="E149" s="19"/>
      <c r="F149" s="19"/>
      <c r="G149" s="20"/>
      <c r="H149" s="50"/>
      <c r="I149" s="50"/>
      <c r="J149" s="107"/>
    </row>
    <row r="150" spans="1:10" s="108" customFormat="1" ht="159.75" customHeight="1">
      <c r="A150" s="21" t="s">
        <v>242</v>
      </c>
      <c r="B150" s="113" t="s">
        <v>929</v>
      </c>
      <c r="C150" s="23" t="s">
        <v>423</v>
      </c>
      <c r="D150" s="71">
        <v>38.97</v>
      </c>
      <c r="E150" s="19"/>
      <c r="F150" s="19"/>
      <c r="G150" s="20"/>
      <c r="H150" s="120"/>
      <c r="I150" s="120"/>
      <c r="J150" s="107"/>
    </row>
    <row r="151" spans="1:10" s="108" customFormat="1" ht="145.5" customHeight="1">
      <c r="A151" s="21" t="s">
        <v>243</v>
      </c>
      <c r="B151" s="113" t="s">
        <v>930</v>
      </c>
      <c r="C151" s="23" t="s">
        <v>377</v>
      </c>
      <c r="D151" s="71">
        <v>374.9</v>
      </c>
      <c r="E151" s="19"/>
      <c r="F151" s="19"/>
      <c r="G151" s="20"/>
      <c r="H151" s="120"/>
      <c r="I151" s="120"/>
      <c r="J151" s="107"/>
    </row>
    <row r="152" spans="1:10" s="108" customFormat="1" ht="100.5" customHeight="1">
      <c r="A152" s="21" t="s">
        <v>244</v>
      </c>
      <c r="B152" s="113" t="s">
        <v>931</v>
      </c>
      <c r="C152" s="23" t="s">
        <v>377</v>
      </c>
      <c r="D152" s="70">
        <v>61.53</v>
      </c>
      <c r="E152" s="19"/>
      <c r="F152" s="19"/>
      <c r="G152" s="20"/>
      <c r="H152" s="120"/>
      <c r="I152" s="120"/>
      <c r="J152" s="107"/>
    </row>
    <row r="153" spans="1:10" s="108" customFormat="1" ht="101.25" customHeight="1">
      <c r="A153" s="21" t="s">
        <v>245</v>
      </c>
      <c r="B153" s="113" t="s">
        <v>932</v>
      </c>
      <c r="C153" s="23" t="s">
        <v>377</v>
      </c>
      <c r="D153" s="71">
        <v>374.9</v>
      </c>
      <c r="E153" s="19"/>
      <c r="F153" s="19"/>
      <c r="G153" s="20"/>
      <c r="H153" s="120"/>
      <c r="I153" s="120"/>
      <c r="J153" s="107"/>
    </row>
    <row r="154" spans="1:10" s="108" customFormat="1" ht="78.75">
      <c r="A154" s="21" t="s">
        <v>246</v>
      </c>
      <c r="B154" s="113" t="s">
        <v>764</v>
      </c>
      <c r="C154" s="23" t="s">
        <v>377</v>
      </c>
      <c r="D154" s="71">
        <v>307.64999999999998</v>
      </c>
      <c r="E154" s="19"/>
      <c r="F154" s="20"/>
      <c r="G154" s="20"/>
      <c r="H154" s="120"/>
      <c r="I154" s="120"/>
      <c r="J154" s="107"/>
    </row>
    <row r="155" spans="1:10" s="108" customFormat="1" ht="80.25" customHeight="1">
      <c r="A155" s="21" t="s">
        <v>247</v>
      </c>
      <c r="B155" s="113" t="s">
        <v>765</v>
      </c>
      <c r="C155" s="23" t="s">
        <v>377</v>
      </c>
      <c r="D155" s="71">
        <v>374.9</v>
      </c>
      <c r="E155" s="19"/>
      <c r="F155" s="19"/>
      <c r="G155" s="20"/>
      <c r="H155" s="120"/>
      <c r="I155" s="120"/>
      <c r="J155" s="107"/>
    </row>
    <row r="156" spans="1:10" s="108" customFormat="1" ht="82.5" customHeight="1">
      <c r="A156" s="21" t="s">
        <v>248</v>
      </c>
      <c r="B156" s="113" t="s">
        <v>933</v>
      </c>
      <c r="C156" s="23" t="s">
        <v>377</v>
      </c>
      <c r="D156" s="71">
        <v>61.53</v>
      </c>
      <c r="E156" s="19"/>
      <c r="F156" s="19"/>
      <c r="G156" s="20"/>
      <c r="H156" s="120"/>
      <c r="I156" s="120"/>
      <c r="J156" s="107"/>
    </row>
    <row r="157" spans="1:10" s="108" customFormat="1" ht="15.75">
      <c r="A157" s="92"/>
      <c r="B157" s="361" t="s">
        <v>486</v>
      </c>
      <c r="C157" s="361"/>
      <c r="D157" s="361"/>
      <c r="E157" s="361"/>
      <c r="F157" s="104"/>
      <c r="G157" s="104"/>
      <c r="H157" s="104"/>
      <c r="I157" s="104"/>
      <c r="J157" s="107"/>
    </row>
    <row r="158" spans="1:10" s="108" customFormat="1" ht="24.75" customHeight="1" thickBot="1">
      <c r="A158" s="121"/>
      <c r="B158" s="138"/>
      <c r="C158" s="127"/>
      <c r="D158" s="128"/>
      <c r="E158" s="130"/>
      <c r="F158" s="130"/>
      <c r="G158" s="131"/>
      <c r="H158" s="132"/>
      <c r="I158" s="133"/>
      <c r="J158" s="107"/>
    </row>
    <row r="159" spans="1:10" s="108" customFormat="1" ht="15.75">
      <c r="A159" s="106"/>
      <c r="B159" s="371" t="s">
        <v>169</v>
      </c>
      <c r="C159" s="371"/>
      <c r="D159" s="371"/>
      <c r="E159" s="371"/>
      <c r="F159" s="371"/>
      <c r="G159" s="371"/>
      <c r="H159" s="371"/>
      <c r="I159" s="372"/>
      <c r="J159" s="107"/>
    </row>
    <row r="160" spans="1:10" s="108" customFormat="1" ht="30.75" customHeight="1">
      <c r="A160" s="123"/>
      <c r="B160" s="402" t="s">
        <v>170</v>
      </c>
      <c r="C160" s="402"/>
      <c r="D160" s="402"/>
      <c r="E160" s="402"/>
      <c r="F160" s="402"/>
      <c r="G160" s="402"/>
      <c r="H160" s="402"/>
      <c r="I160" s="403"/>
      <c r="J160" s="107"/>
    </row>
    <row r="161" spans="1:10" s="108" customFormat="1" ht="19.5" customHeight="1" thickBot="1">
      <c r="A161" s="110"/>
      <c r="B161" s="404" t="s">
        <v>171</v>
      </c>
      <c r="C161" s="404"/>
      <c r="D161" s="404"/>
      <c r="E161" s="404"/>
      <c r="F161" s="404"/>
      <c r="G161" s="404"/>
      <c r="H161" s="404"/>
      <c r="I161" s="405"/>
      <c r="J161" s="107"/>
    </row>
    <row r="162" spans="1:10" s="108" customFormat="1" ht="25.5" customHeight="1">
      <c r="A162" s="16" t="s">
        <v>249</v>
      </c>
      <c r="B162" s="111" t="s">
        <v>399</v>
      </c>
      <c r="C162" s="18" t="s">
        <v>113</v>
      </c>
      <c r="D162" s="71">
        <v>73.5</v>
      </c>
      <c r="E162" s="19"/>
      <c r="F162" s="19"/>
      <c r="G162" s="20"/>
      <c r="H162" s="50"/>
      <c r="I162" s="50"/>
      <c r="J162" s="107"/>
    </row>
    <row r="163" spans="1:10" s="108" customFormat="1" ht="80.25" customHeight="1">
      <c r="A163" s="21" t="s">
        <v>250</v>
      </c>
      <c r="B163" s="113" t="s">
        <v>934</v>
      </c>
      <c r="C163" s="23" t="s">
        <v>377</v>
      </c>
      <c r="D163" s="71">
        <v>42.91</v>
      </c>
      <c r="E163" s="19"/>
      <c r="F163" s="19"/>
      <c r="G163" s="20"/>
      <c r="H163" s="120"/>
      <c r="I163" s="120"/>
      <c r="J163" s="107"/>
    </row>
    <row r="164" spans="1:10" s="108" customFormat="1" ht="111.75" customHeight="1">
      <c r="A164" s="21" t="s">
        <v>251</v>
      </c>
      <c r="B164" s="113" t="s">
        <v>935</v>
      </c>
      <c r="C164" s="23" t="s">
        <v>423</v>
      </c>
      <c r="D164" s="71">
        <v>0.41</v>
      </c>
      <c r="E164" s="19"/>
      <c r="F164" s="19"/>
      <c r="G164" s="20"/>
      <c r="H164" s="120"/>
      <c r="I164" s="120"/>
      <c r="J164" s="107"/>
    </row>
    <row r="165" spans="1:10" s="108" customFormat="1" ht="15.75">
      <c r="A165" s="92"/>
      <c r="B165" s="361" t="s">
        <v>487</v>
      </c>
      <c r="C165" s="361"/>
      <c r="D165" s="361"/>
      <c r="E165" s="361"/>
      <c r="F165" s="104"/>
      <c r="G165" s="104"/>
      <c r="H165" s="104"/>
      <c r="I165" s="104"/>
      <c r="J165" s="107"/>
    </row>
    <row r="166" spans="1:10" s="108" customFormat="1" ht="27" customHeight="1" thickBot="1">
      <c r="A166" s="121"/>
      <c r="B166" s="125"/>
      <c r="C166" s="137"/>
      <c r="D166" s="128"/>
      <c r="E166" s="130"/>
      <c r="F166" s="130"/>
      <c r="G166" s="131"/>
      <c r="H166" s="132"/>
      <c r="I166" s="133"/>
      <c r="J166" s="107"/>
    </row>
    <row r="167" spans="1:10" s="108" customFormat="1" ht="18.75" customHeight="1">
      <c r="A167" s="106"/>
      <c r="B167" s="371" t="s">
        <v>172</v>
      </c>
      <c r="C167" s="371"/>
      <c r="D167" s="371"/>
      <c r="E167" s="371"/>
      <c r="F167" s="371"/>
      <c r="G167" s="371"/>
      <c r="H167" s="371"/>
      <c r="I167" s="372"/>
      <c r="J167" s="107"/>
    </row>
    <row r="168" spans="1:10" s="108" customFormat="1" ht="32.25" customHeight="1">
      <c r="A168" s="109"/>
      <c r="B168" s="402" t="s">
        <v>170</v>
      </c>
      <c r="C168" s="402"/>
      <c r="D168" s="402"/>
      <c r="E168" s="402"/>
      <c r="F168" s="402"/>
      <c r="G168" s="402"/>
      <c r="H168" s="402"/>
      <c r="I168" s="403"/>
      <c r="J168" s="107"/>
    </row>
    <row r="169" spans="1:10" s="108" customFormat="1" ht="18" customHeight="1" thickBot="1">
      <c r="A169" s="110"/>
      <c r="B169" s="404" t="s">
        <v>173</v>
      </c>
      <c r="C169" s="404"/>
      <c r="D169" s="404"/>
      <c r="E169" s="404"/>
      <c r="F169" s="404"/>
      <c r="G169" s="404"/>
      <c r="H169" s="404"/>
      <c r="I169" s="405"/>
      <c r="J169" s="107"/>
    </row>
    <row r="170" spans="1:10" s="108" customFormat="1" ht="20.25" customHeight="1">
      <c r="A170" s="16" t="s">
        <v>252</v>
      </c>
      <c r="B170" s="111" t="s">
        <v>936</v>
      </c>
      <c r="C170" s="18" t="s">
        <v>377</v>
      </c>
      <c r="D170" s="71">
        <v>3.68</v>
      </c>
      <c r="E170" s="19"/>
      <c r="F170" s="139"/>
      <c r="G170" s="20"/>
      <c r="H170" s="140"/>
      <c r="I170" s="50"/>
      <c r="J170" s="107"/>
    </row>
    <row r="171" spans="1:10" s="108" customFormat="1" ht="94.5">
      <c r="A171" s="21" t="s">
        <v>253</v>
      </c>
      <c r="B171" s="113" t="s">
        <v>937</v>
      </c>
      <c r="C171" s="23" t="s">
        <v>377</v>
      </c>
      <c r="D171" s="71">
        <v>18.39</v>
      </c>
      <c r="E171" s="19"/>
      <c r="F171" s="19"/>
      <c r="G171" s="20"/>
      <c r="H171" s="120"/>
      <c r="I171" s="120"/>
      <c r="J171" s="107"/>
    </row>
    <row r="172" spans="1:10" s="108" customFormat="1" ht="117.75" customHeight="1">
      <c r="A172" s="21" t="s">
        <v>254</v>
      </c>
      <c r="B172" s="113" t="s">
        <v>938</v>
      </c>
      <c r="C172" s="23" t="s">
        <v>377</v>
      </c>
      <c r="D172" s="71">
        <v>18.39</v>
      </c>
      <c r="E172" s="19"/>
      <c r="F172" s="19"/>
      <c r="G172" s="20"/>
      <c r="H172" s="120"/>
      <c r="I172" s="120"/>
      <c r="J172" s="107"/>
    </row>
    <row r="173" spans="1:10" s="108" customFormat="1" ht="15.75">
      <c r="A173" s="92"/>
      <c r="B173" s="361" t="s">
        <v>457</v>
      </c>
      <c r="C173" s="361"/>
      <c r="D173" s="361"/>
      <c r="E173" s="361"/>
      <c r="F173" s="104"/>
      <c r="G173" s="104"/>
      <c r="H173" s="95"/>
      <c r="I173" s="95"/>
      <c r="J173" s="107"/>
    </row>
    <row r="174" spans="1:10" s="108" customFormat="1" ht="25.5" customHeight="1" thickBot="1">
      <c r="A174" s="136"/>
      <c r="B174" s="125"/>
      <c r="C174" s="127"/>
      <c r="D174" s="141"/>
      <c r="E174" s="130"/>
      <c r="F174" s="130"/>
      <c r="G174" s="131"/>
      <c r="H174" s="132"/>
      <c r="I174" s="122"/>
      <c r="J174" s="107"/>
    </row>
    <row r="175" spans="1:10" s="108" customFormat="1" ht="25.5" customHeight="1">
      <c r="A175" s="106"/>
      <c r="B175" s="371" t="s">
        <v>174</v>
      </c>
      <c r="C175" s="371"/>
      <c r="D175" s="371"/>
      <c r="E175" s="371"/>
      <c r="F175" s="371"/>
      <c r="G175" s="371"/>
      <c r="H175" s="371"/>
      <c r="I175" s="372"/>
      <c r="J175" s="107"/>
    </row>
    <row r="176" spans="1:10" s="108" customFormat="1" ht="30" customHeight="1">
      <c r="A176" s="123"/>
      <c r="B176" s="402" t="s">
        <v>175</v>
      </c>
      <c r="C176" s="402"/>
      <c r="D176" s="402"/>
      <c r="E176" s="402"/>
      <c r="F176" s="402"/>
      <c r="G176" s="402"/>
      <c r="H176" s="402"/>
      <c r="I176" s="403"/>
      <c r="J176" s="107"/>
    </row>
    <row r="177" spans="1:10" s="108" customFormat="1" ht="19.5" customHeight="1" thickBot="1">
      <c r="A177" s="110"/>
      <c r="B177" s="404" t="s">
        <v>176</v>
      </c>
      <c r="C177" s="404"/>
      <c r="D177" s="404"/>
      <c r="E177" s="404"/>
      <c r="F177" s="404"/>
      <c r="G177" s="404"/>
      <c r="H177" s="404"/>
      <c r="I177" s="405"/>
      <c r="J177" s="107"/>
    </row>
    <row r="178" spans="1:10" s="108" customFormat="1" ht="23.25" customHeight="1">
      <c r="A178" s="16" t="s">
        <v>255</v>
      </c>
      <c r="B178" s="111" t="s">
        <v>939</v>
      </c>
      <c r="C178" s="18" t="s">
        <v>423</v>
      </c>
      <c r="D178" s="71">
        <v>1.82</v>
      </c>
      <c r="E178" s="19"/>
      <c r="F178" s="19"/>
      <c r="G178" s="20"/>
      <c r="H178" s="50"/>
      <c r="I178" s="50"/>
      <c r="J178" s="107"/>
    </row>
    <row r="179" spans="1:10" s="108" customFormat="1" ht="141" customHeight="1">
      <c r="A179" s="21" t="s">
        <v>256</v>
      </c>
      <c r="B179" s="113" t="s">
        <v>940</v>
      </c>
      <c r="C179" s="23" t="s">
        <v>377</v>
      </c>
      <c r="D179" s="71">
        <v>15.18</v>
      </c>
      <c r="E179" s="19"/>
      <c r="F179" s="19"/>
      <c r="G179" s="20"/>
      <c r="H179" s="120"/>
      <c r="I179" s="120"/>
      <c r="J179" s="107"/>
    </row>
    <row r="180" spans="1:10" s="108" customFormat="1" ht="117" customHeight="1">
      <c r="A180" s="21" t="s">
        <v>257</v>
      </c>
      <c r="B180" s="113" t="s">
        <v>941</v>
      </c>
      <c r="C180" s="23" t="s">
        <v>377</v>
      </c>
      <c r="D180" s="71">
        <v>15.18</v>
      </c>
      <c r="E180" s="19"/>
      <c r="F180" s="19"/>
      <c r="G180" s="20"/>
      <c r="H180" s="120"/>
      <c r="I180" s="142"/>
      <c r="J180" s="107"/>
    </row>
    <row r="181" spans="1:10" s="108" customFormat="1" ht="130.5" customHeight="1">
      <c r="A181" s="21" t="s">
        <v>258</v>
      </c>
      <c r="B181" s="113" t="s">
        <v>942</v>
      </c>
      <c r="C181" s="23" t="s">
        <v>377</v>
      </c>
      <c r="D181" s="71">
        <v>15.18</v>
      </c>
      <c r="E181" s="19"/>
      <c r="F181" s="19"/>
      <c r="G181" s="20"/>
      <c r="H181" s="120"/>
      <c r="I181" s="120"/>
      <c r="J181" s="107"/>
    </row>
    <row r="182" spans="1:10" s="108" customFormat="1" ht="15.75">
      <c r="A182" s="92"/>
      <c r="B182" s="361" t="s">
        <v>488</v>
      </c>
      <c r="C182" s="361"/>
      <c r="D182" s="361"/>
      <c r="E182" s="361"/>
      <c r="F182" s="104"/>
      <c r="G182" s="104"/>
      <c r="H182" s="104"/>
      <c r="I182" s="104"/>
      <c r="J182" s="107"/>
    </row>
    <row r="183" spans="1:10" s="108" customFormat="1" ht="30" customHeight="1" thickBot="1">
      <c r="A183" s="136"/>
      <c r="B183" s="125"/>
      <c r="C183" s="127"/>
      <c r="D183" s="128"/>
      <c r="E183" s="129"/>
      <c r="F183" s="130"/>
      <c r="G183" s="143"/>
      <c r="H183" s="132"/>
      <c r="I183" s="133"/>
      <c r="J183" s="107"/>
    </row>
    <row r="184" spans="1:10" s="108" customFormat="1" ht="24" customHeight="1">
      <c r="A184" s="106"/>
      <c r="B184" s="371" t="s">
        <v>177</v>
      </c>
      <c r="C184" s="371"/>
      <c r="D184" s="371"/>
      <c r="E184" s="371"/>
      <c r="F184" s="371"/>
      <c r="G184" s="371"/>
      <c r="H184" s="371"/>
      <c r="I184" s="372"/>
      <c r="J184" s="107"/>
    </row>
    <row r="185" spans="1:10" s="108" customFormat="1" ht="24" customHeight="1">
      <c r="A185" s="123"/>
      <c r="B185" s="402" t="s">
        <v>384</v>
      </c>
      <c r="C185" s="402"/>
      <c r="D185" s="402"/>
      <c r="E185" s="402"/>
      <c r="F185" s="402"/>
      <c r="G185" s="402"/>
      <c r="H185" s="402"/>
      <c r="I185" s="403"/>
      <c r="J185" s="107"/>
    </row>
    <row r="186" spans="1:10" s="108" customFormat="1" ht="21" customHeight="1" thickBot="1">
      <c r="A186" s="110"/>
      <c r="B186" s="404" t="s">
        <v>385</v>
      </c>
      <c r="C186" s="404"/>
      <c r="D186" s="404"/>
      <c r="E186" s="404"/>
      <c r="F186" s="404"/>
      <c r="G186" s="404"/>
      <c r="H186" s="404"/>
      <c r="I186" s="405"/>
      <c r="J186" s="107"/>
    </row>
    <row r="187" spans="1:10" s="108" customFormat="1" ht="21" customHeight="1">
      <c r="A187" s="16" t="s">
        <v>259</v>
      </c>
      <c r="B187" s="111" t="s">
        <v>943</v>
      </c>
      <c r="C187" s="18" t="s">
        <v>423</v>
      </c>
      <c r="D187" s="71">
        <v>61.5</v>
      </c>
      <c r="E187" s="19"/>
      <c r="F187" s="19"/>
      <c r="G187" s="20"/>
      <c r="H187" s="50"/>
      <c r="I187" s="50"/>
      <c r="J187" s="107"/>
    </row>
    <row r="188" spans="1:10" s="108" customFormat="1" ht="114" customHeight="1">
      <c r="A188" s="21" t="s">
        <v>260</v>
      </c>
      <c r="B188" s="113" t="s">
        <v>944</v>
      </c>
      <c r="C188" s="23" t="s">
        <v>377</v>
      </c>
      <c r="D188" s="71">
        <v>123</v>
      </c>
      <c r="E188" s="19"/>
      <c r="F188" s="19"/>
      <c r="G188" s="20"/>
      <c r="H188" s="120"/>
      <c r="I188" s="120"/>
      <c r="J188" s="107"/>
    </row>
    <row r="189" spans="1:10" s="108" customFormat="1" ht="89.25" customHeight="1">
      <c r="A189" s="21" t="s">
        <v>261</v>
      </c>
      <c r="B189" s="113" t="s">
        <v>861</v>
      </c>
      <c r="C189" s="23" t="s">
        <v>423</v>
      </c>
      <c r="D189" s="71">
        <v>26.93</v>
      </c>
      <c r="E189" s="19"/>
      <c r="F189" s="19"/>
      <c r="G189" s="20"/>
      <c r="H189" s="120"/>
      <c r="I189" s="120"/>
      <c r="J189" s="107"/>
    </row>
    <row r="190" spans="1:10" s="108" customFormat="1" ht="113.25" customHeight="1">
      <c r="A190" s="21" t="s">
        <v>262</v>
      </c>
      <c r="B190" s="113" t="s">
        <v>945</v>
      </c>
      <c r="C190" s="23" t="s">
        <v>423</v>
      </c>
      <c r="D190" s="71">
        <v>9.23</v>
      </c>
      <c r="E190" s="19"/>
      <c r="F190" s="19"/>
      <c r="G190" s="20"/>
      <c r="H190" s="120"/>
      <c r="I190" s="120"/>
      <c r="J190" s="107"/>
    </row>
    <row r="191" spans="1:10" s="108" customFormat="1" ht="127.5" customHeight="1">
      <c r="A191" s="21" t="s">
        <v>263</v>
      </c>
      <c r="B191" s="113" t="s">
        <v>946</v>
      </c>
      <c r="C191" s="23" t="s">
        <v>423</v>
      </c>
      <c r="D191" s="71">
        <v>9.2200000000000006</v>
      </c>
      <c r="E191" s="19"/>
      <c r="F191" s="19"/>
      <c r="G191" s="20"/>
      <c r="H191" s="120"/>
      <c r="I191" s="120"/>
      <c r="J191" s="107"/>
    </row>
    <row r="192" spans="1:10" s="108" customFormat="1" ht="126">
      <c r="A192" s="21" t="s">
        <v>264</v>
      </c>
      <c r="B192" s="113" t="s">
        <v>947</v>
      </c>
      <c r="C192" s="23" t="s">
        <v>423</v>
      </c>
      <c r="D192" s="71">
        <v>9.23</v>
      </c>
      <c r="E192" s="19"/>
      <c r="F192" s="19"/>
      <c r="G192" s="20"/>
      <c r="H192" s="120"/>
      <c r="I192" s="120"/>
      <c r="J192" s="107"/>
    </row>
    <row r="193" spans="1:10" s="108" customFormat="1" ht="129.75" customHeight="1">
      <c r="A193" s="21" t="s">
        <v>265</v>
      </c>
      <c r="B193" s="113" t="s">
        <v>948</v>
      </c>
      <c r="C193" s="23" t="s">
        <v>423</v>
      </c>
      <c r="D193" s="71">
        <v>9.2200000000000006</v>
      </c>
      <c r="E193" s="19"/>
      <c r="F193" s="19"/>
      <c r="G193" s="20"/>
      <c r="H193" s="120"/>
      <c r="I193" s="120"/>
      <c r="J193" s="107"/>
    </row>
    <row r="194" spans="1:10" s="108" customFormat="1" ht="141.75" customHeight="1">
      <c r="A194" s="21" t="s">
        <v>266</v>
      </c>
      <c r="B194" s="113" t="s">
        <v>949</v>
      </c>
      <c r="C194" s="23" t="s">
        <v>423</v>
      </c>
      <c r="D194" s="71">
        <v>12.3</v>
      </c>
      <c r="E194" s="19"/>
      <c r="F194" s="19"/>
      <c r="G194" s="20"/>
      <c r="H194" s="120"/>
      <c r="I194" s="120"/>
      <c r="J194" s="107"/>
    </row>
    <row r="195" spans="1:10" s="108" customFormat="1" ht="96.75" customHeight="1">
      <c r="A195" s="21" t="s">
        <v>267</v>
      </c>
      <c r="B195" s="113" t="s">
        <v>950</v>
      </c>
      <c r="C195" s="23" t="s">
        <v>377</v>
      </c>
      <c r="D195" s="71">
        <v>445.9</v>
      </c>
      <c r="E195" s="19"/>
      <c r="F195" s="19"/>
      <c r="G195" s="20"/>
      <c r="H195" s="120"/>
      <c r="I195" s="120"/>
      <c r="J195" s="107"/>
    </row>
    <row r="196" spans="1:10" s="108" customFormat="1" ht="112.5" customHeight="1">
      <c r="A196" s="21" t="s">
        <v>268</v>
      </c>
      <c r="B196" s="113" t="s">
        <v>951</v>
      </c>
      <c r="C196" s="23" t="s">
        <v>377</v>
      </c>
      <c r="D196" s="71">
        <v>445.9</v>
      </c>
      <c r="E196" s="19"/>
      <c r="F196" s="19"/>
      <c r="G196" s="20"/>
      <c r="H196" s="120"/>
      <c r="I196" s="120"/>
      <c r="J196" s="107"/>
    </row>
    <row r="197" spans="1:10" s="108" customFormat="1" ht="130.5" customHeight="1">
      <c r="A197" s="21" t="s">
        <v>269</v>
      </c>
      <c r="B197" s="113" t="s">
        <v>952</v>
      </c>
      <c r="C197" s="23" t="s">
        <v>377</v>
      </c>
      <c r="D197" s="71">
        <v>445.9</v>
      </c>
      <c r="E197" s="19"/>
      <c r="F197" s="19"/>
      <c r="G197" s="20"/>
      <c r="H197" s="120"/>
      <c r="I197" s="120"/>
      <c r="J197" s="107"/>
    </row>
    <row r="198" spans="1:10" s="108" customFormat="1" ht="15.75">
      <c r="A198" s="92"/>
      <c r="B198" s="361" t="s">
        <v>489</v>
      </c>
      <c r="C198" s="361"/>
      <c r="D198" s="361"/>
      <c r="E198" s="361"/>
      <c r="F198" s="104"/>
      <c r="G198" s="104"/>
      <c r="H198" s="95"/>
      <c r="I198" s="95"/>
      <c r="J198" s="107"/>
    </row>
    <row r="199" spans="1:10" s="108" customFormat="1" ht="24.75" customHeight="1" thickBot="1">
      <c r="A199" s="121"/>
      <c r="B199" s="144"/>
      <c r="C199" s="145"/>
      <c r="D199" s="144"/>
      <c r="E199" s="144"/>
      <c r="F199" s="146"/>
      <c r="G199" s="147"/>
      <c r="H199" s="147"/>
      <c r="I199" s="148"/>
      <c r="J199" s="107"/>
    </row>
    <row r="200" spans="1:10" s="108" customFormat="1" ht="17.25" customHeight="1" thickBot="1">
      <c r="A200" s="149"/>
      <c r="B200" s="426" t="s">
        <v>389</v>
      </c>
      <c r="C200" s="426"/>
      <c r="D200" s="426"/>
      <c r="E200" s="426"/>
      <c r="F200" s="426"/>
      <c r="G200" s="426"/>
      <c r="H200" s="426"/>
      <c r="I200" s="427"/>
      <c r="J200" s="107"/>
    </row>
    <row r="201" spans="1:10" s="108" customFormat="1" ht="24.75" customHeight="1">
      <c r="A201" s="16" t="s">
        <v>270</v>
      </c>
      <c r="B201" s="111" t="s">
        <v>953</v>
      </c>
      <c r="C201" s="18" t="s">
        <v>377</v>
      </c>
      <c r="D201" s="71">
        <v>118.07</v>
      </c>
      <c r="E201" s="19"/>
      <c r="F201" s="19"/>
      <c r="G201" s="20"/>
      <c r="H201" s="150"/>
      <c r="I201" s="151"/>
      <c r="J201" s="107"/>
    </row>
    <row r="202" spans="1:10" s="108" customFormat="1" ht="102.75" customHeight="1">
      <c r="A202" s="21" t="s">
        <v>271</v>
      </c>
      <c r="B202" s="113" t="s">
        <v>954</v>
      </c>
      <c r="C202" s="23" t="s">
        <v>113</v>
      </c>
      <c r="D202" s="70">
        <v>1848</v>
      </c>
      <c r="E202" s="19"/>
      <c r="F202" s="19"/>
      <c r="G202" s="20"/>
      <c r="H202" s="152"/>
      <c r="I202" s="153"/>
      <c r="J202" s="107"/>
    </row>
    <row r="203" spans="1:10" s="108" customFormat="1" ht="83.25" customHeight="1">
      <c r="A203" s="21" t="s">
        <v>272</v>
      </c>
      <c r="B203" s="113" t="s">
        <v>955</v>
      </c>
      <c r="C203" s="23" t="s">
        <v>377</v>
      </c>
      <c r="D203" s="71">
        <v>336.6</v>
      </c>
      <c r="E203" s="19"/>
      <c r="F203" s="19"/>
      <c r="G203" s="20"/>
      <c r="H203" s="152"/>
      <c r="I203" s="153"/>
      <c r="J203" s="107"/>
    </row>
    <row r="204" spans="1:10" s="108" customFormat="1" ht="105" customHeight="1">
      <c r="A204" s="21" t="s">
        <v>273</v>
      </c>
      <c r="B204" s="113" t="s">
        <v>956</v>
      </c>
      <c r="C204" s="23" t="s">
        <v>423</v>
      </c>
      <c r="D204" s="71">
        <v>14.72</v>
      </c>
      <c r="E204" s="19"/>
      <c r="F204" s="19"/>
      <c r="G204" s="20"/>
      <c r="H204" s="152"/>
      <c r="I204" s="153"/>
      <c r="J204" s="107"/>
    </row>
    <row r="205" spans="1:10" s="108" customFormat="1" ht="81" customHeight="1">
      <c r="A205" s="21" t="s">
        <v>274</v>
      </c>
      <c r="B205" s="113" t="s">
        <v>957</v>
      </c>
      <c r="C205" s="23" t="s">
        <v>178</v>
      </c>
      <c r="D205" s="71">
        <v>1472</v>
      </c>
      <c r="E205" s="19"/>
      <c r="F205" s="19"/>
      <c r="G205" s="20"/>
      <c r="H205" s="152"/>
      <c r="I205" s="153"/>
      <c r="J205" s="107"/>
    </row>
    <row r="206" spans="1:10" s="108" customFormat="1" ht="96.75" customHeight="1">
      <c r="A206" s="21" t="s">
        <v>275</v>
      </c>
      <c r="B206" s="113" t="s">
        <v>766</v>
      </c>
      <c r="C206" s="23" t="s">
        <v>423</v>
      </c>
      <c r="D206" s="70">
        <v>36.49</v>
      </c>
      <c r="E206" s="19"/>
      <c r="F206" s="19"/>
      <c r="G206" s="20"/>
      <c r="H206" s="152"/>
      <c r="I206" s="153"/>
      <c r="J206" s="107"/>
    </row>
    <row r="207" spans="1:10" s="108" customFormat="1" ht="15.75">
      <c r="A207" s="92"/>
      <c r="B207" s="361" t="s">
        <v>490</v>
      </c>
      <c r="C207" s="361"/>
      <c r="D207" s="361"/>
      <c r="E207" s="361"/>
      <c r="F207" s="104"/>
      <c r="G207" s="104"/>
      <c r="H207" s="95"/>
      <c r="I207" s="95"/>
      <c r="J207" s="107"/>
    </row>
    <row r="208" spans="1:10" s="108" customFormat="1" ht="24.75" customHeight="1" thickBot="1">
      <c r="A208" s="121"/>
      <c r="B208" s="144"/>
      <c r="C208" s="145"/>
      <c r="D208" s="144"/>
      <c r="E208" s="144"/>
      <c r="F208" s="146"/>
      <c r="G208" s="147"/>
      <c r="H208" s="154"/>
      <c r="I208" s="155"/>
      <c r="J208" s="107"/>
    </row>
    <row r="209" spans="1:10" s="108" customFormat="1" ht="23.25" customHeight="1" thickBot="1">
      <c r="A209" s="149"/>
      <c r="B209" s="428" t="s">
        <v>390</v>
      </c>
      <c r="C209" s="428"/>
      <c r="D209" s="428"/>
      <c r="E209" s="428"/>
      <c r="F209" s="428"/>
      <c r="G209" s="428"/>
      <c r="H209" s="428"/>
      <c r="I209" s="429"/>
      <c r="J209" s="107"/>
    </row>
    <row r="210" spans="1:10" s="108" customFormat="1" ht="30" customHeight="1">
      <c r="A210" s="16" t="s">
        <v>276</v>
      </c>
      <c r="B210" s="111" t="s">
        <v>958</v>
      </c>
      <c r="C210" s="18" t="s">
        <v>423</v>
      </c>
      <c r="D210" s="71">
        <v>518.85</v>
      </c>
      <c r="E210" s="19"/>
      <c r="F210" s="19"/>
      <c r="G210" s="20"/>
      <c r="H210" s="150"/>
      <c r="I210" s="151"/>
      <c r="J210" s="107"/>
    </row>
    <row r="211" spans="1:10" s="108" customFormat="1" ht="63">
      <c r="A211" s="16" t="s">
        <v>277</v>
      </c>
      <c r="B211" s="113" t="s">
        <v>767</v>
      </c>
      <c r="C211" s="23" t="s">
        <v>377</v>
      </c>
      <c r="D211" s="71">
        <v>1062</v>
      </c>
      <c r="E211" s="19"/>
      <c r="F211" s="19"/>
      <c r="G211" s="20"/>
      <c r="H211" s="150"/>
      <c r="I211" s="151"/>
      <c r="J211" s="107"/>
    </row>
    <row r="212" spans="1:10" s="108" customFormat="1" ht="78.75">
      <c r="A212" s="21" t="s">
        <v>278</v>
      </c>
      <c r="B212" s="113" t="s">
        <v>959</v>
      </c>
      <c r="C212" s="23" t="s">
        <v>377</v>
      </c>
      <c r="D212" s="71">
        <v>1062</v>
      </c>
      <c r="E212" s="19"/>
      <c r="F212" s="19"/>
      <c r="G212" s="20"/>
      <c r="H212" s="152"/>
      <c r="I212" s="153"/>
      <c r="J212" s="107"/>
    </row>
    <row r="213" spans="1:10" s="108" customFormat="1" ht="98.25" customHeight="1">
      <c r="A213" s="21" t="s">
        <v>279</v>
      </c>
      <c r="B213" s="113" t="s">
        <v>960</v>
      </c>
      <c r="C213" s="23" t="s">
        <v>423</v>
      </c>
      <c r="D213" s="71">
        <v>47.79</v>
      </c>
      <c r="E213" s="19"/>
      <c r="F213" s="19"/>
      <c r="G213" s="20"/>
      <c r="H213" s="152"/>
      <c r="I213" s="153"/>
      <c r="J213" s="107"/>
    </row>
    <row r="214" spans="1:10" s="108" customFormat="1" ht="111" customHeight="1">
      <c r="A214" s="21" t="s">
        <v>280</v>
      </c>
      <c r="B214" s="113" t="s">
        <v>961</v>
      </c>
      <c r="C214" s="23" t="s">
        <v>423</v>
      </c>
      <c r="D214" s="71">
        <v>111.51</v>
      </c>
      <c r="E214" s="19"/>
      <c r="F214" s="19"/>
      <c r="G214" s="20"/>
      <c r="H214" s="152"/>
      <c r="I214" s="153"/>
      <c r="J214" s="107"/>
    </row>
    <row r="215" spans="1:10" s="108" customFormat="1" ht="78.75">
      <c r="A215" s="21" t="s">
        <v>281</v>
      </c>
      <c r="B215" s="113" t="s">
        <v>962</v>
      </c>
      <c r="C215" s="23" t="s">
        <v>423</v>
      </c>
      <c r="D215" s="71">
        <v>63.72</v>
      </c>
      <c r="E215" s="19"/>
      <c r="F215" s="19"/>
      <c r="G215" s="20"/>
      <c r="H215" s="152"/>
      <c r="I215" s="153"/>
      <c r="J215" s="107"/>
    </row>
    <row r="216" spans="1:10" s="108" customFormat="1" ht="78.75">
      <c r="A216" s="21" t="s">
        <v>282</v>
      </c>
      <c r="B216" s="113" t="s">
        <v>963</v>
      </c>
      <c r="C216" s="23" t="s">
        <v>423</v>
      </c>
      <c r="D216" s="71">
        <v>148.68</v>
      </c>
      <c r="E216" s="19"/>
      <c r="F216" s="19"/>
      <c r="G216" s="20"/>
      <c r="H216" s="152"/>
      <c r="I216" s="153"/>
      <c r="J216" s="107"/>
    </row>
    <row r="217" spans="1:10" s="108" customFormat="1" ht="78.75">
      <c r="A217" s="21" t="s">
        <v>283</v>
      </c>
      <c r="B217" s="113" t="s">
        <v>768</v>
      </c>
      <c r="C217" s="23" t="s">
        <v>423</v>
      </c>
      <c r="D217" s="71">
        <v>106.2</v>
      </c>
      <c r="E217" s="19"/>
      <c r="F217" s="19"/>
      <c r="G217" s="20"/>
      <c r="H217" s="152"/>
      <c r="I217" s="153"/>
      <c r="J217" s="107"/>
    </row>
    <row r="218" spans="1:10" s="108" customFormat="1" ht="86.25" customHeight="1">
      <c r="A218" s="21" t="s">
        <v>284</v>
      </c>
      <c r="B218" s="113" t="s">
        <v>964</v>
      </c>
      <c r="C218" s="23" t="s">
        <v>377</v>
      </c>
      <c r="D218" s="71">
        <v>1062</v>
      </c>
      <c r="E218" s="19"/>
      <c r="F218" s="19"/>
      <c r="G218" s="20"/>
      <c r="H218" s="152"/>
      <c r="I218" s="153"/>
      <c r="J218" s="107"/>
    </row>
    <row r="219" spans="1:10" s="108" customFormat="1" ht="114.75" customHeight="1">
      <c r="A219" s="21" t="s">
        <v>285</v>
      </c>
      <c r="B219" s="113" t="s">
        <v>769</v>
      </c>
      <c r="C219" s="23" t="s">
        <v>377</v>
      </c>
      <c r="D219" s="71">
        <v>1062</v>
      </c>
      <c r="E219" s="19"/>
      <c r="F219" s="19"/>
      <c r="G219" s="20"/>
      <c r="H219" s="152"/>
      <c r="I219" s="153"/>
      <c r="J219" s="107"/>
    </row>
    <row r="220" spans="1:10" s="108" customFormat="1" ht="81.75" customHeight="1">
      <c r="A220" s="21" t="s">
        <v>286</v>
      </c>
      <c r="B220" s="113" t="s">
        <v>862</v>
      </c>
      <c r="C220" s="23" t="s">
        <v>179</v>
      </c>
      <c r="D220" s="71">
        <v>76.5</v>
      </c>
      <c r="E220" s="19"/>
      <c r="F220" s="19"/>
      <c r="G220" s="20"/>
      <c r="H220" s="152"/>
      <c r="I220" s="153"/>
      <c r="J220" s="107"/>
    </row>
    <row r="221" spans="1:10" s="108" customFormat="1" ht="101.25" customHeight="1">
      <c r="A221" s="21" t="s">
        <v>287</v>
      </c>
      <c r="B221" s="113" t="s">
        <v>863</v>
      </c>
      <c r="C221" s="23" t="s">
        <v>179</v>
      </c>
      <c r="D221" s="71">
        <v>162.5</v>
      </c>
      <c r="E221" s="19"/>
      <c r="F221" s="19"/>
      <c r="G221" s="20"/>
      <c r="H221" s="152"/>
      <c r="I221" s="153"/>
      <c r="J221" s="107"/>
    </row>
    <row r="222" spans="1:10" s="108" customFormat="1" ht="15.75">
      <c r="A222" s="92"/>
      <c r="B222" s="361" t="s">
        <v>491</v>
      </c>
      <c r="C222" s="361"/>
      <c r="D222" s="361"/>
      <c r="E222" s="361"/>
      <c r="F222" s="104"/>
      <c r="G222" s="104"/>
      <c r="H222" s="95"/>
      <c r="I222" s="95"/>
      <c r="J222" s="107"/>
    </row>
    <row r="223" spans="1:10" s="108" customFormat="1" ht="21" customHeight="1" thickBot="1">
      <c r="A223" s="121"/>
      <c r="B223" s="144"/>
      <c r="C223" s="144"/>
      <c r="D223" s="144"/>
      <c r="E223" s="145"/>
      <c r="F223" s="156"/>
      <c r="G223" s="147"/>
      <c r="H223" s="147"/>
      <c r="I223" s="155"/>
      <c r="J223" s="107"/>
    </row>
    <row r="224" spans="1:10" s="108" customFormat="1" ht="21" customHeight="1" thickBot="1">
      <c r="A224" s="149"/>
      <c r="B224" s="428" t="s">
        <v>180</v>
      </c>
      <c r="C224" s="428"/>
      <c r="D224" s="428"/>
      <c r="E224" s="428"/>
      <c r="F224" s="428"/>
      <c r="G224" s="428"/>
      <c r="H224" s="428"/>
      <c r="I224" s="429"/>
      <c r="J224" s="107"/>
    </row>
    <row r="225" spans="1:10" s="108" customFormat="1" ht="29.25" customHeight="1">
      <c r="A225" s="16" t="s">
        <v>288</v>
      </c>
      <c r="B225" s="157" t="s">
        <v>965</v>
      </c>
      <c r="C225" s="18" t="s">
        <v>423</v>
      </c>
      <c r="D225" s="71">
        <v>631.34</v>
      </c>
      <c r="E225" s="19"/>
      <c r="F225" s="19"/>
      <c r="G225" s="20"/>
      <c r="H225" s="150"/>
      <c r="I225" s="151"/>
      <c r="J225" s="107"/>
    </row>
    <row r="226" spans="1:10" s="108" customFormat="1" ht="116.25" customHeight="1">
      <c r="A226" s="16" t="s">
        <v>289</v>
      </c>
      <c r="B226" s="157" t="s">
        <v>966</v>
      </c>
      <c r="C226" s="18" t="s">
        <v>423</v>
      </c>
      <c r="D226" s="71">
        <v>70.150000000000006</v>
      </c>
      <c r="E226" s="19"/>
      <c r="F226" s="19"/>
      <c r="G226" s="20"/>
      <c r="H226" s="152"/>
      <c r="I226" s="153"/>
      <c r="J226" s="107"/>
    </row>
    <row r="227" spans="1:10" s="108" customFormat="1" ht="98.25" customHeight="1">
      <c r="A227" s="16" t="s">
        <v>290</v>
      </c>
      <c r="B227" s="135" t="s">
        <v>967</v>
      </c>
      <c r="C227" s="23" t="s">
        <v>423</v>
      </c>
      <c r="D227" s="71">
        <v>420.89</v>
      </c>
      <c r="E227" s="19"/>
      <c r="F227" s="19"/>
      <c r="G227" s="20"/>
      <c r="H227" s="152"/>
      <c r="I227" s="153"/>
      <c r="J227" s="107"/>
    </row>
    <row r="228" spans="1:10" s="108" customFormat="1" ht="78.75" customHeight="1">
      <c r="A228" s="16" t="s">
        <v>291</v>
      </c>
      <c r="B228" s="135" t="s">
        <v>968</v>
      </c>
      <c r="C228" s="23" t="s">
        <v>423</v>
      </c>
      <c r="D228" s="71">
        <v>46.77</v>
      </c>
      <c r="E228" s="24"/>
      <c r="F228" s="24"/>
      <c r="G228" s="25"/>
      <c r="H228" s="152"/>
      <c r="I228" s="153"/>
      <c r="J228" s="107"/>
    </row>
    <row r="229" spans="1:10" s="108" customFormat="1" ht="81" customHeight="1">
      <c r="A229" s="16" t="s">
        <v>292</v>
      </c>
      <c r="B229" s="135" t="s">
        <v>969</v>
      </c>
      <c r="C229" s="23" t="s">
        <v>377</v>
      </c>
      <c r="D229" s="71">
        <v>2338.3000000000002</v>
      </c>
      <c r="E229" s="24"/>
      <c r="F229" s="24"/>
      <c r="G229" s="25"/>
      <c r="H229" s="158"/>
      <c r="I229" s="159"/>
      <c r="J229" s="107"/>
    </row>
    <row r="230" spans="1:10" s="108" customFormat="1" ht="81" customHeight="1">
      <c r="A230" s="16" t="s">
        <v>293</v>
      </c>
      <c r="B230" s="135" t="s">
        <v>970</v>
      </c>
      <c r="C230" s="23" t="s">
        <v>377</v>
      </c>
      <c r="D230" s="70">
        <v>2338.3000000000002</v>
      </c>
      <c r="E230" s="24"/>
      <c r="F230" s="24"/>
      <c r="G230" s="25"/>
      <c r="H230" s="158"/>
      <c r="I230" s="159"/>
      <c r="J230" s="107"/>
    </row>
    <row r="231" spans="1:10" s="108" customFormat="1" ht="15.75">
      <c r="A231" s="92"/>
      <c r="B231" s="361" t="s">
        <v>445</v>
      </c>
      <c r="C231" s="361"/>
      <c r="D231" s="361"/>
      <c r="E231" s="361"/>
      <c r="F231" s="104"/>
      <c r="G231" s="104"/>
      <c r="H231" s="95"/>
      <c r="I231" s="95"/>
      <c r="J231" s="107"/>
    </row>
    <row r="232" spans="1:10" s="108" customFormat="1" ht="21" customHeight="1" thickBot="1">
      <c r="A232" s="121"/>
      <c r="B232" s="144"/>
      <c r="C232" s="76"/>
      <c r="D232" s="144"/>
      <c r="E232" s="144"/>
      <c r="F232" s="156"/>
      <c r="G232" s="147"/>
      <c r="H232" s="160"/>
      <c r="I232" s="155"/>
      <c r="J232" s="107"/>
    </row>
    <row r="233" spans="1:10" s="108" customFormat="1" ht="21" customHeight="1">
      <c r="A233" s="106"/>
      <c r="B233" s="386" t="s">
        <v>195</v>
      </c>
      <c r="C233" s="386"/>
      <c r="D233" s="386"/>
      <c r="E233" s="386"/>
      <c r="F233" s="386"/>
      <c r="G233" s="386"/>
      <c r="H233" s="386"/>
      <c r="I233" s="387"/>
      <c r="J233" s="107"/>
    </row>
    <row r="234" spans="1:10" ht="27" customHeight="1">
      <c r="A234" s="161"/>
      <c r="B234" s="384" t="s">
        <v>109</v>
      </c>
      <c r="C234" s="384"/>
      <c r="D234" s="384"/>
      <c r="E234" s="384"/>
      <c r="F234" s="384"/>
      <c r="G234" s="384"/>
      <c r="H234" s="384"/>
      <c r="I234" s="385"/>
    </row>
    <row r="235" spans="1:10" ht="17.25" customHeight="1" thickBot="1">
      <c r="A235" s="110"/>
      <c r="B235" s="379" t="s">
        <v>110</v>
      </c>
      <c r="C235" s="380"/>
      <c r="D235" s="380"/>
      <c r="E235" s="380"/>
      <c r="F235" s="380"/>
      <c r="G235" s="380"/>
      <c r="H235" s="380"/>
      <c r="I235" s="381"/>
    </row>
    <row r="236" spans="1:10" ht="24" customHeight="1">
      <c r="A236" s="16" t="s">
        <v>294</v>
      </c>
      <c r="B236" s="17" t="s">
        <v>770</v>
      </c>
      <c r="C236" s="18" t="s">
        <v>107</v>
      </c>
      <c r="D236" s="162">
        <v>4.07</v>
      </c>
      <c r="E236" s="103"/>
      <c r="F236" s="103"/>
      <c r="G236" s="20"/>
      <c r="H236" s="103"/>
      <c r="I236" s="103"/>
    </row>
    <row r="237" spans="1:10" s="107" customFormat="1" ht="118.5" customHeight="1">
      <c r="A237" s="16" t="s">
        <v>295</v>
      </c>
      <c r="B237" s="163" t="s">
        <v>771</v>
      </c>
      <c r="C237" s="23" t="s">
        <v>108</v>
      </c>
      <c r="D237" s="117">
        <v>33.92</v>
      </c>
      <c r="E237" s="61"/>
      <c r="F237" s="61"/>
      <c r="G237" s="20"/>
      <c r="H237" s="61"/>
      <c r="I237" s="61"/>
    </row>
    <row r="238" spans="1:10" ht="99" customHeight="1">
      <c r="A238" s="16" t="s">
        <v>296</v>
      </c>
      <c r="B238" s="163" t="s">
        <v>772</v>
      </c>
      <c r="C238" s="23" t="s">
        <v>107</v>
      </c>
      <c r="D238" s="117">
        <v>3.39</v>
      </c>
      <c r="E238" s="61"/>
      <c r="F238" s="61"/>
      <c r="G238" s="20"/>
      <c r="H238" s="61"/>
      <c r="I238" s="61"/>
    </row>
    <row r="239" spans="1:10" ht="99" customHeight="1">
      <c r="A239" s="16" t="s">
        <v>297</v>
      </c>
      <c r="B239" s="163" t="s">
        <v>400</v>
      </c>
      <c r="C239" s="23" t="s">
        <v>32</v>
      </c>
      <c r="D239" s="117">
        <v>84.8</v>
      </c>
      <c r="E239" s="61"/>
      <c r="F239" s="61"/>
      <c r="G239" s="61"/>
      <c r="H239" s="61"/>
      <c r="I239" s="61"/>
    </row>
    <row r="240" spans="1:10" ht="15.75">
      <c r="A240" s="92"/>
      <c r="B240" s="361" t="s">
        <v>446</v>
      </c>
      <c r="C240" s="361"/>
      <c r="D240" s="361"/>
      <c r="E240" s="361"/>
      <c r="F240" s="104"/>
      <c r="G240" s="104"/>
      <c r="H240" s="95"/>
      <c r="I240" s="95"/>
    </row>
    <row r="241" spans="1:10" ht="23.25" customHeight="1" thickBot="1">
      <c r="A241" s="121"/>
      <c r="B241" s="144"/>
      <c r="C241" s="145"/>
      <c r="D241" s="144"/>
      <c r="E241" s="144"/>
      <c r="F241" s="146"/>
      <c r="G241" s="147"/>
      <c r="H241" s="147"/>
      <c r="I241" s="155"/>
    </row>
    <row r="242" spans="1:10" s="108" customFormat="1" ht="45" customHeight="1">
      <c r="A242" s="134"/>
      <c r="B242" s="386" t="s">
        <v>111</v>
      </c>
      <c r="C242" s="386"/>
      <c r="D242" s="386"/>
      <c r="E242" s="386"/>
      <c r="F242" s="386"/>
      <c r="G242" s="386"/>
      <c r="H242" s="386"/>
      <c r="I242" s="387"/>
      <c r="J242" s="107"/>
    </row>
    <row r="243" spans="1:10" ht="15.75">
      <c r="A243" s="161"/>
      <c r="B243" s="384" t="s">
        <v>391</v>
      </c>
      <c r="C243" s="384"/>
      <c r="D243" s="384"/>
      <c r="E243" s="384"/>
      <c r="F243" s="384"/>
      <c r="G243" s="384"/>
      <c r="H243" s="384"/>
      <c r="I243" s="385"/>
    </row>
    <row r="244" spans="1:10" ht="27" customHeight="1" thickBot="1">
      <c r="A244" s="110"/>
      <c r="B244" s="379" t="s">
        <v>392</v>
      </c>
      <c r="C244" s="379"/>
      <c r="D244" s="379"/>
      <c r="E244" s="379"/>
      <c r="F244" s="379"/>
      <c r="G244" s="379"/>
      <c r="H244" s="379"/>
      <c r="I244" s="388"/>
    </row>
    <row r="245" spans="1:10" ht="84.75" customHeight="1">
      <c r="A245" s="16" t="s">
        <v>298</v>
      </c>
      <c r="B245" s="27" t="s">
        <v>403</v>
      </c>
      <c r="C245" s="18" t="s">
        <v>32</v>
      </c>
      <c r="D245" s="18">
        <v>61.25</v>
      </c>
      <c r="E245" s="20"/>
      <c r="F245" s="20"/>
      <c r="G245" s="20"/>
      <c r="H245" s="20"/>
      <c r="I245" s="20"/>
    </row>
    <row r="246" spans="1:10" ht="47.25">
      <c r="A246" s="16" t="s">
        <v>299</v>
      </c>
      <c r="B246" s="31" t="s">
        <v>402</v>
      </c>
      <c r="C246" s="23" t="s">
        <v>32</v>
      </c>
      <c r="D246" s="164">
        <v>60</v>
      </c>
      <c r="E246" s="25"/>
      <c r="F246" s="25"/>
      <c r="G246" s="25"/>
      <c r="H246" s="25"/>
      <c r="I246" s="25"/>
    </row>
    <row r="247" spans="1:10" ht="63.75" customHeight="1">
      <c r="A247" s="16" t="s">
        <v>300</v>
      </c>
      <c r="B247" s="31" t="s">
        <v>401</v>
      </c>
      <c r="C247" s="28" t="s">
        <v>32</v>
      </c>
      <c r="D247" s="164">
        <v>60</v>
      </c>
      <c r="E247" s="30"/>
      <c r="F247" s="30"/>
      <c r="G247" s="25"/>
      <c r="H247" s="25"/>
      <c r="I247" s="25"/>
    </row>
    <row r="248" spans="1:10" ht="81" customHeight="1">
      <c r="A248" s="16" t="s">
        <v>301</v>
      </c>
      <c r="B248" s="27" t="s">
        <v>773</v>
      </c>
      <c r="C248" s="28" t="s">
        <v>108</v>
      </c>
      <c r="D248" s="164">
        <v>18</v>
      </c>
      <c r="E248" s="30"/>
      <c r="F248" s="25"/>
      <c r="G248" s="25"/>
      <c r="H248" s="25"/>
      <c r="I248" s="25"/>
    </row>
    <row r="249" spans="1:10" ht="78.75">
      <c r="A249" s="16" t="s">
        <v>302</v>
      </c>
      <c r="B249" s="31" t="s">
        <v>774</v>
      </c>
      <c r="C249" s="23" t="s">
        <v>107</v>
      </c>
      <c r="D249" s="164">
        <v>0.45</v>
      </c>
      <c r="E249" s="30"/>
      <c r="F249" s="25"/>
      <c r="G249" s="25"/>
      <c r="H249" s="25"/>
      <c r="I249" s="25"/>
    </row>
    <row r="250" spans="1:10" ht="63">
      <c r="A250" s="16" t="s">
        <v>303</v>
      </c>
      <c r="B250" s="31" t="s">
        <v>775</v>
      </c>
      <c r="C250" s="28" t="s">
        <v>32</v>
      </c>
      <c r="D250" s="164">
        <v>120</v>
      </c>
      <c r="E250" s="30"/>
      <c r="F250" s="25"/>
      <c r="G250" s="25"/>
      <c r="H250" s="25"/>
      <c r="I250" s="25"/>
    </row>
    <row r="251" spans="1:10" ht="15.75">
      <c r="A251" s="92"/>
      <c r="B251" s="361" t="s">
        <v>447</v>
      </c>
      <c r="C251" s="361"/>
      <c r="D251" s="361"/>
      <c r="E251" s="361"/>
      <c r="F251" s="104"/>
      <c r="G251" s="104"/>
      <c r="H251" s="95"/>
      <c r="I251" s="95"/>
    </row>
    <row r="252" spans="1:10" ht="28.5" customHeight="1" thickBot="1">
      <c r="A252" s="121"/>
      <c r="B252" s="145"/>
      <c r="C252" s="144"/>
      <c r="D252" s="144"/>
      <c r="E252" s="144"/>
      <c r="F252" s="156"/>
      <c r="G252" s="154"/>
      <c r="H252" s="147"/>
      <c r="I252" s="155"/>
    </row>
    <row r="253" spans="1:10" s="108" customFormat="1" ht="21" customHeight="1">
      <c r="A253" s="134"/>
      <c r="B253" s="386" t="s">
        <v>135</v>
      </c>
      <c r="C253" s="386"/>
      <c r="D253" s="386"/>
      <c r="E253" s="386"/>
      <c r="F253" s="386"/>
      <c r="G253" s="386"/>
      <c r="H253" s="386"/>
      <c r="I253" s="387"/>
      <c r="J253" s="107"/>
    </row>
    <row r="254" spans="1:10" s="165" customFormat="1" ht="27.75" customHeight="1">
      <c r="A254" s="109"/>
      <c r="B254" s="384" t="s">
        <v>128</v>
      </c>
      <c r="C254" s="384"/>
      <c r="D254" s="384"/>
      <c r="E254" s="384"/>
      <c r="F254" s="384"/>
      <c r="G254" s="384"/>
      <c r="H254" s="384"/>
      <c r="I254" s="385"/>
    </row>
    <row r="255" spans="1:10" s="165" customFormat="1" ht="27" customHeight="1" thickBot="1">
      <c r="A255" s="110"/>
      <c r="B255" s="379" t="s">
        <v>127</v>
      </c>
      <c r="C255" s="379"/>
      <c r="D255" s="379"/>
      <c r="E255" s="379"/>
      <c r="F255" s="379"/>
      <c r="G255" s="379"/>
      <c r="H255" s="379"/>
      <c r="I255" s="388"/>
    </row>
    <row r="256" spans="1:10" s="165" customFormat="1" ht="27" customHeight="1">
      <c r="A256" s="16" t="s">
        <v>304</v>
      </c>
      <c r="B256" s="27" t="s">
        <v>776</v>
      </c>
      <c r="C256" s="18" t="s">
        <v>107</v>
      </c>
      <c r="D256" s="18">
        <v>4.08</v>
      </c>
      <c r="E256" s="20"/>
      <c r="F256" s="20"/>
      <c r="G256" s="20"/>
      <c r="H256" s="20"/>
      <c r="I256" s="20"/>
    </row>
    <row r="257" spans="1:10" s="165" customFormat="1" ht="89.25" customHeight="1">
      <c r="A257" s="16" t="s">
        <v>305</v>
      </c>
      <c r="B257" s="31" t="s">
        <v>404</v>
      </c>
      <c r="C257" s="23" t="s">
        <v>32</v>
      </c>
      <c r="D257" s="164">
        <v>34</v>
      </c>
      <c r="E257" s="25"/>
      <c r="F257" s="25"/>
      <c r="G257" s="25"/>
      <c r="H257" s="25"/>
      <c r="I257" s="25"/>
    </row>
    <row r="258" spans="1:10" s="165" customFormat="1" ht="78.75" customHeight="1">
      <c r="A258" s="16" t="s">
        <v>306</v>
      </c>
      <c r="B258" s="31" t="s">
        <v>777</v>
      </c>
      <c r="C258" s="23" t="s">
        <v>108</v>
      </c>
      <c r="D258" s="164">
        <v>10.199999999999999</v>
      </c>
      <c r="E258" s="30"/>
      <c r="F258" s="30"/>
      <c r="G258" s="25"/>
      <c r="H258" s="25"/>
      <c r="I258" s="25"/>
    </row>
    <row r="259" spans="1:10" s="165" customFormat="1" ht="105.75" customHeight="1">
      <c r="A259" s="16" t="s">
        <v>307</v>
      </c>
      <c r="B259" s="31" t="s">
        <v>778</v>
      </c>
      <c r="C259" s="23" t="s">
        <v>108</v>
      </c>
      <c r="D259" s="164">
        <v>27.2</v>
      </c>
      <c r="E259" s="25"/>
      <c r="F259" s="25"/>
      <c r="G259" s="25"/>
      <c r="H259" s="25"/>
      <c r="I259" s="25"/>
    </row>
    <row r="260" spans="1:10" ht="98.25" customHeight="1">
      <c r="A260" s="16" t="s">
        <v>308</v>
      </c>
      <c r="B260" s="31" t="s">
        <v>779</v>
      </c>
      <c r="C260" s="28" t="s">
        <v>108</v>
      </c>
      <c r="D260" s="164">
        <v>10.199999999999999</v>
      </c>
      <c r="E260" s="30"/>
      <c r="F260" s="30"/>
      <c r="G260" s="25"/>
      <c r="H260" s="25"/>
      <c r="I260" s="25"/>
    </row>
    <row r="261" spans="1:10" s="107" customFormat="1" ht="15.75">
      <c r="A261" s="92"/>
      <c r="B261" s="361" t="s">
        <v>448</v>
      </c>
      <c r="C261" s="361"/>
      <c r="D261" s="361"/>
      <c r="E261" s="361"/>
      <c r="F261" s="104"/>
      <c r="G261" s="104"/>
      <c r="H261" s="95"/>
      <c r="I261" s="95"/>
    </row>
    <row r="262" spans="1:10" ht="24" customHeight="1" thickBot="1">
      <c r="A262" s="136"/>
      <c r="B262" s="144"/>
      <c r="C262" s="144"/>
      <c r="D262" s="145"/>
      <c r="E262" s="144"/>
      <c r="F262" s="156"/>
      <c r="G262" s="154"/>
      <c r="H262" s="147"/>
      <c r="I262" s="155"/>
    </row>
    <row r="263" spans="1:10" s="108" customFormat="1" ht="21" customHeight="1">
      <c r="A263" s="106"/>
      <c r="B263" s="386" t="s">
        <v>112</v>
      </c>
      <c r="C263" s="386"/>
      <c r="D263" s="386"/>
      <c r="E263" s="386"/>
      <c r="F263" s="386"/>
      <c r="G263" s="386"/>
      <c r="H263" s="386"/>
      <c r="I263" s="387"/>
      <c r="J263" s="107"/>
    </row>
    <row r="264" spans="1:10" ht="26.25" customHeight="1">
      <c r="A264" s="109"/>
      <c r="B264" s="384" t="s">
        <v>386</v>
      </c>
      <c r="C264" s="384"/>
      <c r="D264" s="384"/>
      <c r="E264" s="384"/>
      <c r="F264" s="384"/>
      <c r="G264" s="384"/>
      <c r="H264" s="384"/>
      <c r="I264" s="385"/>
    </row>
    <row r="265" spans="1:10" ht="27" customHeight="1" thickBot="1">
      <c r="A265" s="110"/>
      <c r="B265" s="379" t="s">
        <v>387</v>
      </c>
      <c r="C265" s="379"/>
      <c r="D265" s="379"/>
      <c r="E265" s="379"/>
      <c r="F265" s="379"/>
      <c r="G265" s="379"/>
      <c r="H265" s="379"/>
      <c r="I265" s="388"/>
    </row>
    <row r="266" spans="1:10" ht="27" customHeight="1">
      <c r="A266" s="16" t="s">
        <v>309</v>
      </c>
      <c r="B266" s="27" t="s">
        <v>780</v>
      </c>
      <c r="C266" s="18" t="s">
        <v>107</v>
      </c>
      <c r="D266" s="18">
        <v>0.47</v>
      </c>
      <c r="E266" s="20"/>
      <c r="F266" s="20"/>
      <c r="G266" s="20"/>
      <c r="H266" s="20"/>
      <c r="I266" s="20"/>
    </row>
    <row r="267" spans="1:10" s="107" customFormat="1" ht="122.25" customHeight="1">
      <c r="A267" s="16" t="s">
        <v>310</v>
      </c>
      <c r="B267" s="31" t="s">
        <v>781</v>
      </c>
      <c r="C267" s="23" t="s">
        <v>108</v>
      </c>
      <c r="D267" s="164">
        <v>4.72</v>
      </c>
      <c r="E267" s="25"/>
      <c r="F267" s="25"/>
      <c r="G267" s="25"/>
      <c r="H267" s="25"/>
      <c r="I267" s="25"/>
    </row>
    <row r="268" spans="1:10" ht="97.5" customHeight="1">
      <c r="A268" s="16" t="s">
        <v>311</v>
      </c>
      <c r="B268" s="31" t="s">
        <v>782</v>
      </c>
      <c r="C268" s="23" t="s">
        <v>108</v>
      </c>
      <c r="D268" s="164">
        <v>4.72</v>
      </c>
      <c r="E268" s="30"/>
      <c r="F268" s="30"/>
      <c r="G268" s="25"/>
      <c r="H268" s="25"/>
      <c r="I268" s="25"/>
    </row>
    <row r="269" spans="1:10" ht="128.25" customHeight="1">
      <c r="A269" s="16" t="s">
        <v>312</v>
      </c>
      <c r="B269" s="31" t="s">
        <v>783</v>
      </c>
      <c r="C269" s="23" t="s">
        <v>108</v>
      </c>
      <c r="D269" s="23">
        <v>94.88</v>
      </c>
      <c r="E269" s="25"/>
      <c r="F269" s="25"/>
      <c r="G269" s="25"/>
      <c r="H269" s="25"/>
      <c r="I269" s="25"/>
    </row>
    <row r="270" spans="1:10" ht="97.5" customHeight="1">
      <c r="A270" s="16" t="s">
        <v>313</v>
      </c>
      <c r="B270" s="31" t="s">
        <v>784</v>
      </c>
      <c r="C270" s="23" t="s">
        <v>108</v>
      </c>
      <c r="D270" s="164">
        <v>4.72</v>
      </c>
      <c r="E270" s="25"/>
      <c r="F270" s="25"/>
      <c r="G270" s="25"/>
      <c r="H270" s="25"/>
      <c r="I270" s="25"/>
    </row>
    <row r="271" spans="1:10" ht="87" customHeight="1">
      <c r="A271" s="16" t="s">
        <v>314</v>
      </c>
      <c r="B271" s="31" t="s">
        <v>785</v>
      </c>
      <c r="C271" s="23" t="s">
        <v>108</v>
      </c>
      <c r="D271" s="23">
        <v>4.72</v>
      </c>
      <c r="E271" s="25"/>
      <c r="F271" s="25"/>
      <c r="G271" s="25"/>
      <c r="H271" s="25"/>
      <c r="I271" s="25"/>
    </row>
    <row r="272" spans="1:10" ht="15.75">
      <c r="A272" s="92"/>
      <c r="B272" s="361" t="s">
        <v>449</v>
      </c>
      <c r="C272" s="361"/>
      <c r="D272" s="361"/>
      <c r="E272" s="361"/>
      <c r="F272" s="104"/>
      <c r="G272" s="104"/>
      <c r="H272" s="95"/>
      <c r="I272" s="95"/>
    </row>
    <row r="273" spans="1:10" ht="19.5" customHeight="1" thickBot="1">
      <c r="A273" s="121"/>
      <c r="B273" s="144"/>
      <c r="C273" s="144"/>
      <c r="D273" s="144"/>
      <c r="E273" s="144"/>
      <c r="F273" s="146"/>
      <c r="G273" s="147"/>
      <c r="H273" s="147"/>
      <c r="I273" s="155"/>
    </row>
    <row r="274" spans="1:10" s="108" customFormat="1" ht="21" customHeight="1">
      <c r="A274" s="134"/>
      <c r="B274" s="386" t="s">
        <v>117</v>
      </c>
      <c r="C274" s="386"/>
      <c r="D274" s="386"/>
      <c r="E274" s="386"/>
      <c r="F274" s="386"/>
      <c r="G274" s="386"/>
      <c r="H274" s="386"/>
      <c r="I274" s="387"/>
      <c r="J274" s="107"/>
    </row>
    <row r="275" spans="1:10" ht="27" customHeight="1">
      <c r="A275" s="161"/>
      <c r="B275" s="384" t="s">
        <v>114</v>
      </c>
      <c r="C275" s="384"/>
      <c r="D275" s="384"/>
      <c r="E275" s="384"/>
      <c r="F275" s="384"/>
      <c r="G275" s="384"/>
      <c r="H275" s="384"/>
      <c r="I275" s="385"/>
    </row>
    <row r="276" spans="1:10" ht="27" customHeight="1" thickBot="1">
      <c r="A276" s="110"/>
      <c r="B276" s="379" t="s">
        <v>115</v>
      </c>
      <c r="C276" s="379"/>
      <c r="D276" s="379"/>
      <c r="E276" s="379"/>
      <c r="F276" s="379"/>
      <c r="G276" s="379"/>
      <c r="H276" s="379"/>
      <c r="I276" s="388"/>
    </row>
    <row r="277" spans="1:10" ht="27" customHeight="1">
      <c r="A277" s="16" t="s">
        <v>315</v>
      </c>
      <c r="B277" s="27" t="s">
        <v>786</v>
      </c>
      <c r="C277" s="18" t="s">
        <v>107</v>
      </c>
      <c r="D277" s="166">
        <v>1.08</v>
      </c>
      <c r="E277" s="20"/>
      <c r="F277" s="20"/>
      <c r="G277" s="20"/>
      <c r="H277" s="20"/>
      <c r="I277" s="20"/>
    </row>
    <row r="278" spans="1:10" ht="89.25" customHeight="1">
      <c r="A278" s="16" t="s">
        <v>316</v>
      </c>
      <c r="B278" s="31" t="s">
        <v>787</v>
      </c>
      <c r="C278" s="28" t="s">
        <v>108</v>
      </c>
      <c r="D278" s="164">
        <v>6</v>
      </c>
      <c r="E278" s="30"/>
      <c r="F278" s="30"/>
      <c r="G278" s="25"/>
      <c r="H278" s="25"/>
      <c r="I278" s="25"/>
    </row>
    <row r="279" spans="1:10" ht="90.75" customHeight="1">
      <c r="A279" s="16" t="s">
        <v>317</v>
      </c>
      <c r="B279" s="31" t="s">
        <v>788</v>
      </c>
      <c r="C279" s="23" t="s">
        <v>108</v>
      </c>
      <c r="D279" s="23">
        <v>0.6</v>
      </c>
      <c r="E279" s="25"/>
      <c r="F279" s="25"/>
      <c r="G279" s="25"/>
      <c r="H279" s="25"/>
      <c r="I279" s="25"/>
    </row>
    <row r="280" spans="1:10" ht="97.5" customHeight="1">
      <c r="A280" s="16" t="s">
        <v>318</v>
      </c>
      <c r="B280" s="31" t="s">
        <v>789</v>
      </c>
      <c r="C280" s="23" t="s">
        <v>108</v>
      </c>
      <c r="D280" s="164">
        <v>6</v>
      </c>
      <c r="E280" s="25"/>
      <c r="F280" s="25"/>
      <c r="G280" s="25"/>
      <c r="H280" s="25"/>
      <c r="I280" s="25"/>
    </row>
    <row r="281" spans="1:10" ht="56.25" customHeight="1">
      <c r="A281" s="16" t="s">
        <v>319</v>
      </c>
      <c r="B281" s="31" t="s">
        <v>790</v>
      </c>
      <c r="C281" s="23" t="s">
        <v>108</v>
      </c>
      <c r="D281" s="164">
        <v>6</v>
      </c>
      <c r="E281" s="25"/>
      <c r="F281" s="25"/>
      <c r="G281" s="25"/>
      <c r="H281" s="25"/>
      <c r="I281" s="25"/>
    </row>
    <row r="282" spans="1:10" ht="15.75">
      <c r="A282" s="92"/>
      <c r="B282" s="361" t="s">
        <v>450</v>
      </c>
      <c r="C282" s="361"/>
      <c r="D282" s="361"/>
      <c r="E282" s="361"/>
      <c r="F282" s="104"/>
      <c r="G282" s="104"/>
      <c r="H282" s="95"/>
      <c r="I282" s="95"/>
    </row>
    <row r="283" spans="1:10" ht="24.75" customHeight="1" thickBot="1">
      <c r="A283" s="121"/>
      <c r="B283" s="145"/>
      <c r="C283" s="144"/>
      <c r="D283" s="144"/>
      <c r="E283" s="145"/>
      <c r="F283" s="156"/>
      <c r="G283" s="147"/>
      <c r="H283" s="147"/>
      <c r="I283" s="155"/>
    </row>
    <row r="284" spans="1:10" s="108" customFormat="1" ht="15.75">
      <c r="A284" s="134"/>
      <c r="B284" s="421" t="s">
        <v>116</v>
      </c>
      <c r="C284" s="421"/>
      <c r="D284" s="421"/>
      <c r="E284" s="421"/>
      <c r="F284" s="421"/>
      <c r="G284" s="421"/>
      <c r="H284" s="421"/>
      <c r="I284" s="422"/>
      <c r="J284" s="107"/>
    </row>
    <row r="285" spans="1:10" ht="15.75">
      <c r="A285" s="161"/>
      <c r="B285" s="384" t="s">
        <v>118</v>
      </c>
      <c r="C285" s="384"/>
      <c r="D285" s="384"/>
      <c r="E285" s="384"/>
      <c r="F285" s="384"/>
      <c r="G285" s="384"/>
      <c r="H285" s="384"/>
      <c r="I285" s="385"/>
    </row>
    <row r="286" spans="1:10" ht="27" customHeight="1" thickBot="1">
      <c r="A286" s="110"/>
      <c r="B286" s="379" t="s">
        <v>119</v>
      </c>
      <c r="C286" s="379"/>
      <c r="D286" s="379"/>
      <c r="E286" s="379"/>
      <c r="F286" s="379"/>
      <c r="G286" s="379"/>
      <c r="H286" s="379"/>
      <c r="I286" s="388"/>
    </row>
    <row r="287" spans="1:10" ht="27" customHeight="1">
      <c r="A287" s="16" t="s">
        <v>320</v>
      </c>
      <c r="B287" s="27" t="s">
        <v>791</v>
      </c>
      <c r="C287" s="18" t="s">
        <v>32</v>
      </c>
      <c r="D287" s="166">
        <v>337.33</v>
      </c>
      <c r="E287" s="20"/>
      <c r="F287" s="20"/>
      <c r="G287" s="20"/>
      <c r="H287" s="20"/>
      <c r="I287" s="20"/>
    </row>
    <row r="288" spans="1:10" ht="114" customHeight="1">
      <c r="A288" s="16" t="s">
        <v>321</v>
      </c>
      <c r="B288" s="31" t="s">
        <v>792</v>
      </c>
      <c r="C288" s="28" t="s">
        <v>108</v>
      </c>
      <c r="D288" s="164">
        <v>195.65</v>
      </c>
      <c r="E288" s="30"/>
      <c r="F288" s="30"/>
      <c r="G288" s="25"/>
      <c r="H288" s="25"/>
      <c r="I288" s="25"/>
    </row>
    <row r="289" spans="1:10" s="107" customFormat="1" ht="90.75" customHeight="1">
      <c r="A289" s="16" t="s">
        <v>322</v>
      </c>
      <c r="B289" s="31" t="s">
        <v>793</v>
      </c>
      <c r="C289" s="23" t="s">
        <v>32</v>
      </c>
      <c r="D289" s="23">
        <v>326.54000000000002</v>
      </c>
      <c r="E289" s="25"/>
      <c r="F289" s="25"/>
      <c r="G289" s="25"/>
      <c r="H289" s="25"/>
      <c r="I289" s="25"/>
    </row>
    <row r="290" spans="1:10" ht="81" customHeight="1">
      <c r="A290" s="16" t="s">
        <v>323</v>
      </c>
      <c r="B290" s="31" t="s">
        <v>794</v>
      </c>
      <c r="C290" s="23" t="s">
        <v>32</v>
      </c>
      <c r="D290" s="164">
        <v>628.83000000000004</v>
      </c>
      <c r="E290" s="25"/>
      <c r="F290" s="25"/>
      <c r="G290" s="25"/>
      <c r="H290" s="25"/>
      <c r="I290" s="25"/>
    </row>
    <row r="291" spans="1:10" ht="97.5" customHeight="1">
      <c r="A291" s="16" t="s">
        <v>324</v>
      </c>
      <c r="B291" s="31" t="s">
        <v>795</v>
      </c>
      <c r="C291" s="28" t="s">
        <v>108</v>
      </c>
      <c r="D291" s="164">
        <v>195.65</v>
      </c>
      <c r="E291" s="30"/>
      <c r="F291" s="30"/>
      <c r="G291" s="25"/>
      <c r="H291" s="25"/>
      <c r="I291" s="25"/>
    </row>
    <row r="292" spans="1:10" ht="90.75" customHeight="1">
      <c r="A292" s="16" t="s">
        <v>325</v>
      </c>
      <c r="B292" s="31" t="s">
        <v>796</v>
      </c>
      <c r="C292" s="23" t="s">
        <v>108</v>
      </c>
      <c r="D292" s="23">
        <v>195.65</v>
      </c>
      <c r="E292" s="25"/>
      <c r="F292" s="25"/>
      <c r="G292" s="25"/>
      <c r="H292" s="25"/>
      <c r="I292" s="25"/>
    </row>
    <row r="293" spans="1:10" ht="99.75" customHeight="1">
      <c r="A293" s="16" t="s">
        <v>326</v>
      </c>
      <c r="B293" s="31" t="s">
        <v>797</v>
      </c>
      <c r="C293" s="23" t="s">
        <v>107</v>
      </c>
      <c r="D293" s="23">
        <v>1.04</v>
      </c>
      <c r="E293" s="25"/>
      <c r="F293" s="25"/>
      <c r="G293" s="25"/>
      <c r="H293" s="25"/>
      <c r="I293" s="25"/>
    </row>
    <row r="294" spans="1:10" s="107" customFormat="1" ht="277.5" customHeight="1">
      <c r="A294" s="16" t="s">
        <v>327</v>
      </c>
      <c r="B294" s="31" t="s">
        <v>798</v>
      </c>
      <c r="C294" s="23" t="s">
        <v>13</v>
      </c>
      <c r="D294" s="23">
        <v>3000</v>
      </c>
      <c r="E294" s="25"/>
      <c r="F294" s="25"/>
      <c r="G294" s="25"/>
      <c r="H294" s="25"/>
      <c r="I294" s="25"/>
    </row>
    <row r="295" spans="1:10" s="107" customFormat="1" ht="15.75">
      <c r="A295" s="92"/>
      <c r="B295" s="361" t="s">
        <v>451</v>
      </c>
      <c r="C295" s="361"/>
      <c r="D295" s="361"/>
      <c r="E295" s="361"/>
      <c r="F295" s="104"/>
      <c r="G295" s="104"/>
      <c r="H295" s="95"/>
      <c r="I295" s="95"/>
    </row>
    <row r="296" spans="1:10" ht="25.5" customHeight="1" thickBot="1">
      <c r="A296" s="121"/>
      <c r="B296" s="144"/>
      <c r="C296" s="144"/>
      <c r="D296" s="145"/>
      <c r="E296" s="144"/>
      <c r="F296" s="156"/>
      <c r="G296" s="154"/>
      <c r="H296" s="147"/>
      <c r="I296" s="155"/>
    </row>
    <row r="297" spans="1:10" s="108" customFormat="1" ht="15.75">
      <c r="A297" s="134"/>
      <c r="B297" s="386" t="s">
        <v>120</v>
      </c>
      <c r="C297" s="386"/>
      <c r="D297" s="386"/>
      <c r="E297" s="386"/>
      <c r="F297" s="386"/>
      <c r="G297" s="386"/>
      <c r="H297" s="386"/>
      <c r="I297" s="387"/>
      <c r="J297" s="107"/>
    </row>
    <row r="298" spans="1:10" ht="15.75">
      <c r="A298" s="109"/>
      <c r="B298" s="384" t="s">
        <v>121</v>
      </c>
      <c r="C298" s="384"/>
      <c r="D298" s="384"/>
      <c r="E298" s="384"/>
      <c r="F298" s="384"/>
      <c r="G298" s="384"/>
      <c r="H298" s="384"/>
      <c r="I298" s="385"/>
    </row>
    <row r="299" spans="1:10" ht="27" customHeight="1" thickBot="1">
      <c r="A299" s="110"/>
      <c r="B299" s="379" t="s">
        <v>122</v>
      </c>
      <c r="C299" s="379"/>
      <c r="D299" s="379"/>
      <c r="E299" s="379"/>
      <c r="F299" s="379"/>
      <c r="G299" s="379"/>
      <c r="H299" s="379"/>
      <c r="I299" s="388"/>
    </row>
    <row r="300" spans="1:10" ht="27" customHeight="1">
      <c r="A300" s="16" t="s">
        <v>328</v>
      </c>
      <c r="B300" s="27" t="s">
        <v>802</v>
      </c>
      <c r="C300" s="18" t="s">
        <v>32</v>
      </c>
      <c r="D300" s="166">
        <v>18</v>
      </c>
      <c r="E300" s="20"/>
      <c r="F300" s="20"/>
      <c r="G300" s="20"/>
      <c r="H300" s="20"/>
      <c r="I300" s="20"/>
    </row>
    <row r="301" spans="1:10" ht="94.5">
      <c r="A301" s="16" t="s">
        <v>329</v>
      </c>
      <c r="B301" s="31" t="s">
        <v>405</v>
      </c>
      <c r="C301" s="28" t="s">
        <v>108</v>
      </c>
      <c r="D301" s="164">
        <v>9</v>
      </c>
      <c r="E301" s="30"/>
      <c r="F301" s="30"/>
      <c r="G301" s="25"/>
      <c r="H301" s="25"/>
      <c r="I301" s="25"/>
    </row>
    <row r="302" spans="1:10" s="107" customFormat="1" ht="90.75" customHeight="1">
      <c r="A302" s="16" t="s">
        <v>330</v>
      </c>
      <c r="B302" s="31" t="s">
        <v>799</v>
      </c>
      <c r="C302" s="23" t="s">
        <v>32</v>
      </c>
      <c r="D302" s="164">
        <v>18</v>
      </c>
      <c r="E302" s="25"/>
      <c r="F302" s="25"/>
      <c r="G302" s="25"/>
      <c r="H302" s="25"/>
      <c r="I302" s="25"/>
    </row>
    <row r="303" spans="1:10" ht="81" customHeight="1">
      <c r="A303" s="16" t="s">
        <v>331</v>
      </c>
      <c r="B303" s="31" t="s">
        <v>803</v>
      </c>
      <c r="C303" s="23" t="s">
        <v>32</v>
      </c>
      <c r="D303" s="164">
        <v>51</v>
      </c>
      <c r="E303" s="25"/>
      <c r="F303" s="25"/>
      <c r="G303" s="25"/>
      <c r="H303" s="25"/>
      <c r="I303" s="25"/>
    </row>
    <row r="304" spans="1:10" ht="78.75">
      <c r="A304" s="16" t="s">
        <v>332</v>
      </c>
      <c r="B304" s="31" t="s">
        <v>800</v>
      </c>
      <c r="C304" s="28" t="s">
        <v>108</v>
      </c>
      <c r="D304" s="164">
        <v>9</v>
      </c>
      <c r="E304" s="30"/>
      <c r="F304" s="30"/>
      <c r="G304" s="25"/>
      <c r="H304" s="25"/>
      <c r="I304" s="25"/>
    </row>
    <row r="305" spans="1:10" ht="91.5" customHeight="1">
      <c r="A305" s="16" t="s">
        <v>333</v>
      </c>
      <c r="B305" s="31" t="s">
        <v>801</v>
      </c>
      <c r="C305" s="23" t="s">
        <v>107</v>
      </c>
      <c r="D305" s="23">
        <v>0.14000000000000001</v>
      </c>
      <c r="E305" s="25"/>
      <c r="F305" s="25"/>
      <c r="G305" s="25"/>
      <c r="H305" s="25"/>
      <c r="I305" s="25"/>
    </row>
    <row r="306" spans="1:10" s="107" customFormat="1" ht="15.75">
      <c r="A306" s="92"/>
      <c r="B306" s="361" t="s">
        <v>452</v>
      </c>
      <c r="C306" s="361"/>
      <c r="D306" s="361"/>
      <c r="E306" s="361"/>
      <c r="F306" s="104"/>
      <c r="G306" s="104"/>
      <c r="H306" s="95"/>
      <c r="I306" s="95"/>
    </row>
    <row r="307" spans="1:10" ht="19.5" customHeight="1" thickBot="1">
      <c r="A307" s="121"/>
      <c r="B307" s="145"/>
      <c r="C307" s="144"/>
      <c r="D307" s="144"/>
      <c r="E307" s="144"/>
      <c r="F307" s="156"/>
      <c r="G307" s="154"/>
      <c r="H307" s="147"/>
      <c r="I307" s="155"/>
    </row>
    <row r="308" spans="1:10" s="108" customFormat="1" ht="15.75">
      <c r="A308" s="134"/>
      <c r="B308" s="386" t="s">
        <v>123</v>
      </c>
      <c r="C308" s="386"/>
      <c r="D308" s="386"/>
      <c r="E308" s="386"/>
      <c r="F308" s="386"/>
      <c r="G308" s="386"/>
      <c r="H308" s="386"/>
      <c r="I308" s="387"/>
      <c r="J308" s="107"/>
    </row>
    <row r="309" spans="1:10" ht="15.75">
      <c r="A309" s="161"/>
      <c r="B309" s="384" t="s">
        <v>388</v>
      </c>
      <c r="C309" s="384"/>
      <c r="D309" s="384"/>
      <c r="E309" s="384"/>
      <c r="F309" s="384"/>
      <c r="G309" s="384"/>
      <c r="H309" s="384"/>
      <c r="I309" s="385"/>
    </row>
    <row r="310" spans="1:10" ht="17.25" customHeight="1" thickBot="1">
      <c r="A310" s="110"/>
      <c r="B310" s="379" t="s">
        <v>124</v>
      </c>
      <c r="C310" s="379"/>
      <c r="D310" s="379"/>
      <c r="E310" s="379"/>
      <c r="F310" s="379"/>
      <c r="G310" s="379"/>
      <c r="H310" s="379"/>
      <c r="I310" s="388"/>
    </row>
    <row r="311" spans="1:10" ht="18.75" customHeight="1">
      <c r="A311" s="16" t="s">
        <v>334</v>
      </c>
      <c r="B311" s="27" t="s">
        <v>807</v>
      </c>
      <c r="C311" s="18" t="s">
        <v>107</v>
      </c>
      <c r="D311" s="166">
        <v>0.51</v>
      </c>
      <c r="E311" s="20"/>
      <c r="F311" s="20"/>
      <c r="G311" s="20"/>
      <c r="H311" s="20"/>
      <c r="I311" s="20"/>
    </row>
    <row r="312" spans="1:10" s="107" customFormat="1" ht="78.75">
      <c r="A312" s="16" t="s">
        <v>335</v>
      </c>
      <c r="B312" s="31" t="s">
        <v>804</v>
      </c>
      <c r="C312" s="28" t="s">
        <v>108</v>
      </c>
      <c r="D312" s="164">
        <v>3.92</v>
      </c>
      <c r="E312" s="30"/>
      <c r="F312" s="30"/>
      <c r="G312" s="25"/>
      <c r="H312" s="25"/>
      <c r="I312" s="25"/>
    </row>
    <row r="313" spans="1:10" ht="90.75" customHeight="1">
      <c r="A313" s="16" t="s">
        <v>336</v>
      </c>
      <c r="B313" s="31" t="s">
        <v>805</v>
      </c>
      <c r="C313" s="23" t="s">
        <v>108</v>
      </c>
      <c r="D313" s="164">
        <v>3.92</v>
      </c>
      <c r="E313" s="25"/>
      <c r="F313" s="25"/>
      <c r="G313" s="25"/>
      <c r="H313" s="25"/>
      <c r="I313" s="25"/>
    </row>
    <row r="314" spans="1:10" s="107" customFormat="1" ht="84.75" customHeight="1">
      <c r="A314" s="16" t="s">
        <v>337</v>
      </c>
      <c r="B314" s="31" t="s">
        <v>806</v>
      </c>
      <c r="C314" s="23" t="s">
        <v>108</v>
      </c>
      <c r="D314" s="164">
        <v>3.92</v>
      </c>
      <c r="E314" s="25"/>
      <c r="F314" s="25"/>
      <c r="G314" s="25"/>
      <c r="H314" s="25"/>
      <c r="I314" s="25"/>
    </row>
    <row r="315" spans="1:10" s="107" customFormat="1" ht="15.75">
      <c r="A315" s="92"/>
      <c r="B315" s="361" t="s">
        <v>453</v>
      </c>
      <c r="C315" s="361"/>
      <c r="D315" s="361"/>
      <c r="E315" s="361"/>
      <c r="F315" s="104"/>
      <c r="G315" s="104"/>
      <c r="H315" s="95"/>
      <c r="I315" s="95"/>
    </row>
    <row r="316" spans="1:10" ht="19.5" customHeight="1" thickBot="1">
      <c r="A316" s="121"/>
      <c r="B316" s="144"/>
      <c r="C316" s="144"/>
      <c r="D316" s="144"/>
      <c r="E316" s="144"/>
      <c r="F316" s="156"/>
      <c r="G316" s="147"/>
      <c r="H316" s="147"/>
      <c r="I316" s="155"/>
    </row>
    <row r="317" spans="1:10" s="108" customFormat="1" ht="14.25" customHeight="1">
      <c r="A317" s="134"/>
      <c r="B317" s="386" t="s">
        <v>125</v>
      </c>
      <c r="C317" s="386"/>
      <c r="D317" s="386"/>
      <c r="E317" s="386"/>
      <c r="F317" s="386"/>
      <c r="G317" s="386"/>
      <c r="H317" s="386"/>
      <c r="I317" s="387"/>
      <c r="J317" s="107"/>
    </row>
    <row r="318" spans="1:10" ht="15.75">
      <c r="A318" s="161"/>
      <c r="B318" s="384" t="s">
        <v>971</v>
      </c>
      <c r="C318" s="384"/>
      <c r="D318" s="384"/>
      <c r="E318" s="384"/>
      <c r="F318" s="384"/>
      <c r="G318" s="384"/>
      <c r="H318" s="384"/>
      <c r="I318" s="385"/>
    </row>
    <row r="319" spans="1:10" ht="27" customHeight="1" thickBot="1">
      <c r="A319" s="110"/>
      <c r="B319" s="379" t="s">
        <v>126</v>
      </c>
      <c r="C319" s="379"/>
      <c r="D319" s="379"/>
      <c r="E319" s="379"/>
      <c r="F319" s="379"/>
      <c r="G319" s="379"/>
      <c r="H319" s="379"/>
      <c r="I319" s="388"/>
    </row>
    <row r="320" spans="1:10" ht="71.25" customHeight="1">
      <c r="A320" s="16" t="s">
        <v>338</v>
      </c>
      <c r="B320" s="27" t="s">
        <v>808</v>
      </c>
      <c r="C320" s="18" t="s">
        <v>32</v>
      </c>
      <c r="D320" s="166">
        <v>189.22</v>
      </c>
      <c r="E320" s="20"/>
      <c r="F320" s="20"/>
      <c r="G320" s="20"/>
      <c r="H320" s="20"/>
      <c r="I320" s="20"/>
    </row>
    <row r="321" spans="1:10" s="107" customFormat="1" ht="95.25" customHeight="1">
      <c r="A321" s="16" t="s">
        <v>339</v>
      </c>
      <c r="B321" s="31" t="s">
        <v>406</v>
      </c>
      <c r="C321" s="28" t="s">
        <v>108</v>
      </c>
      <c r="D321" s="164">
        <v>55.18</v>
      </c>
      <c r="E321" s="30"/>
      <c r="F321" s="30"/>
      <c r="G321" s="25"/>
      <c r="H321" s="25"/>
      <c r="I321" s="25"/>
    </row>
    <row r="322" spans="1:10" ht="15.75">
      <c r="A322" s="92"/>
      <c r="B322" s="361" t="s">
        <v>454</v>
      </c>
      <c r="C322" s="361"/>
      <c r="D322" s="361"/>
      <c r="E322" s="361"/>
      <c r="F322" s="104"/>
      <c r="G322" s="104"/>
      <c r="H322" s="104"/>
      <c r="I322" s="104"/>
    </row>
    <row r="323" spans="1:10" ht="21.75" customHeight="1" thickBot="1">
      <c r="A323" s="136"/>
      <c r="B323" s="145"/>
      <c r="C323" s="144"/>
      <c r="D323" s="144"/>
      <c r="E323" s="144"/>
      <c r="F323" s="156"/>
      <c r="G323" s="147"/>
      <c r="H323" s="147"/>
      <c r="I323" s="148"/>
    </row>
    <row r="324" spans="1:10" s="108" customFormat="1" ht="15.75">
      <c r="A324" s="134"/>
      <c r="B324" s="386" t="s">
        <v>129</v>
      </c>
      <c r="C324" s="386"/>
      <c r="D324" s="386"/>
      <c r="E324" s="386"/>
      <c r="F324" s="386"/>
      <c r="G324" s="386"/>
      <c r="H324" s="386"/>
      <c r="I324" s="387"/>
      <c r="J324" s="107"/>
    </row>
    <row r="325" spans="1:10" ht="27" customHeight="1">
      <c r="A325" s="161"/>
      <c r="B325" s="384" t="s">
        <v>130</v>
      </c>
      <c r="C325" s="384"/>
      <c r="D325" s="384"/>
      <c r="E325" s="384"/>
      <c r="F325" s="384"/>
      <c r="G325" s="384"/>
      <c r="H325" s="384"/>
      <c r="I325" s="385"/>
    </row>
    <row r="326" spans="1:10" ht="27" customHeight="1" thickBot="1">
      <c r="A326" s="110"/>
      <c r="B326" s="379" t="s">
        <v>131</v>
      </c>
      <c r="C326" s="380"/>
      <c r="D326" s="380"/>
      <c r="E326" s="380"/>
      <c r="F326" s="380"/>
      <c r="G326" s="380"/>
      <c r="H326" s="380"/>
      <c r="I326" s="381"/>
    </row>
    <row r="327" spans="1:10" ht="120.75" customHeight="1">
      <c r="A327" s="16" t="s">
        <v>340</v>
      </c>
      <c r="B327" s="17" t="s">
        <v>809</v>
      </c>
      <c r="C327" s="18" t="s">
        <v>107</v>
      </c>
      <c r="D327" s="162">
        <v>8.11</v>
      </c>
      <c r="E327" s="103"/>
      <c r="F327" s="103"/>
      <c r="G327" s="20"/>
      <c r="H327" s="103"/>
      <c r="I327" s="103"/>
    </row>
    <row r="328" spans="1:10" ht="102.75" customHeight="1">
      <c r="A328" s="16" t="s">
        <v>341</v>
      </c>
      <c r="B328" s="163" t="s">
        <v>810</v>
      </c>
      <c r="C328" s="23" t="s">
        <v>108</v>
      </c>
      <c r="D328" s="117">
        <v>62.44</v>
      </c>
      <c r="E328" s="61"/>
      <c r="F328" s="61"/>
      <c r="G328" s="20"/>
      <c r="H328" s="61"/>
      <c r="I328" s="61"/>
    </row>
    <row r="329" spans="1:10" ht="99" customHeight="1">
      <c r="A329" s="16" t="s">
        <v>342</v>
      </c>
      <c r="B329" s="163" t="s">
        <v>811</v>
      </c>
      <c r="C329" s="23" t="s">
        <v>107</v>
      </c>
      <c r="D329" s="117">
        <v>6.24</v>
      </c>
      <c r="E329" s="61"/>
      <c r="F329" s="61"/>
      <c r="G329" s="20"/>
      <c r="H329" s="61"/>
      <c r="I329" s="61"/>
    </row>
    <row r="330" spans="1:10" s="107" customFormat="1" ht="99" customHeight="1">
      <c r="A330" s="16" t="s">
        <v>343</v>
      </c>
      <c r="B330" s="163" t="s">
        <v>812</v>
      </c>
      <c r="C330" s="23" t="s">
        <v>32</v>
      </c>
      <c r="D330" s="117">
        <v>156.1</v>
      </c>
      <c r="E330" s="61"/>
      <c r="F330" s="61"/>
      <c r="G330" s="61"/>
      <c r="H330" s="61"/>
      <c r="I330" s="61"/>
    </row>
    <row r="331" spans="1:10" s="107" customFormat="1" ht="15.75">
      <c r="A331" s="92"/>
      <c r="B331" s="361" t="s">
        <v>455</v>
      </c>
      <c r="C331" s="361"/>
      <c r="D331" s="361"/>
      <c r="E331" s="361"/>
      <c r="F331" s="104"/>
      <c r="G331" s="104"/>
      <c r="H331" s="95"/>
      <c r="I331" s="95"/>
    </row>
    <row r="332" spans="1:10" ht="19.5" customHeight="1" thickBot="1">
      <c r="A332" s="121"/>
      <c r="B332" s="144"/>
      <c r="C332" s="144"/>
      <c r="D332" s="144"/>
      <c r="E332" s="144"/>
      <c r="F332" s="156"/>
      <c r="G332" s="147"/>
      <c r="H332" s="147"/>
      <c r="I332" s="155"/>
    </row>
    <row r="333" spans="1:10" s="108" customFormat="1" ht="15.75">
      <c r="A333" s="134"/>
      <c r="B333" s="382" t="s">
        <v>132</v>
      </c>
      <c r="C333" s="382"/>
      <c r="D333" s="382"/>
      <c r="E333" s="382"/>
      <c r="F333" s="382"/>
      <c r="G333" s="382"/>
      <c r="H333" s="382"/>
      <c r="I333" s="383"/>
      <c r="J333" s="107"/>
    </row>
    <row r="334" spans="1:10" ht="19.5" customHeight="1">
      <c r="A334" s="109"/>
      <c r="B334" s="384" t="s">
        <v>133</v>
      </c>
      <c r="C334" s="384"/>
      <c r="D334" s="384"/>
      <c r="E334" s="384"/>
      <c r="F334" s="384"/>
      <c r="G334" s="384"/>
      <c r="H334" s="384"/>
      <c r="I334" s="385"/>
    </row>
    <row r="335" spans="1:10" ht="24.75" customHeight="1" thickBot="1">
      <c r="A335" s="110"/>
      <c r="B335" s="379" t="s">
        <v>134</v>
      </c>
      <c r="C335" s="379"/>
      <c r="D335" s="379"/>
      <c r="E335" s="379"/>
      <c r="F335" s="379"/>
      <c r="G335" s="379"/>
      <c r="H335" s="379"/>
      <c r="I335" s="388"/>
    </row>
    <row r="336" spans="1:10" ht="108" customHeight="1">
      <c r="A336" s="16" t="s">
        <v>344</v>
      </c>
      <c r="B336" s="17" t="s">
        <v>813</v>
      </c>
      <c r="C336" s="18" t="s">
        <v>107</v>
      </c>
      <c r="D336" s="167">
        <v>3.7</v>
      </c>
      <c r="E336" s="103"/>
      <c r="F336" s="103"/>
      <c r="G336" s="20"/>
      <c r="H336" s="103"/>
      <c r="I336" s="103"/>
    </row>
    <row r="337" spans="1:10" ht="118.5" customHeight="1">
      <c r="A337" s="16" t="s">
        <v>345</v>
      </c>
      <c r="B337" s="163" t="s">
        <v>814</v>
      </c>
      <c r="C337" s="23" t="s">
        <v>108</v>
      </c>
      <c r="D337" s="168">
        <v>28.4</v>
      </c>
      <c r="E337" s="61"/>
      <c r="F337" s="61"/>
      <c r="G337" s="20"/>
      <c r="H337" s="61"/>
      <c r="I337" s="61"/>
    </row>
    <row r="338" spans="1:10" s="107" customFormat="1" ht="86.25" customHeight="1">
      <c r="A338" s="16" t="s">
        <v>346</v>
      </c>
      <c r="B338" s="163" t="s">
        <v>815</v>
      </c>
      <c r="C338" s="23" t="s">
        <v>108</v>
      </c>
      <c r="D338" s="168">
        <v>28.4</v>
      </c>
      <c r="E338" s="61"/>
      <c r="F338" s="61"/>
      <c r="G338" s="20"/>
      <c r="H338" s="61"/>
      <c r="I338" s="61"/>
    </row>
    <row r="339" spans="1:10" ht="99" customHeight="1">
      <c r="A339" s="16" t="s">
        <v>347</v>
      </c>
      <c r="B339" s="163" t="s">
        <v>816</v>
      </c>
      <c r="C339" s="23" t="s">
        <v>108</v>
      </c>
      <c r="D339" s="168">
        <v>28.4</v>
      </c>
      <c r="E339" s="61"/>
      <c r="F339" s="61"/>
      <c r="G339" s="61"/>
      <c r="H339" s="61"/>
      <c r="I339" s="61"/>
    </row>
    <row r="340" spans="1:10" ht="84" customHeight="1">
      <c r="A340" s="16" t="s">
        <v>348</v>
      </c>
      <c r="B340" s="163" t="s">
        <v>817</v>
      </c>
      <c r="C340" s="23" t="s">
        <v>32</v>
      </c>
      <c r="D340" s="168">
        <v>142</v>
      </c>
      <c r="E340" s="61"/>
      <c r="F340" s="61"/>
      <c r="G340" s="61"/>
      <c r="H340" s="61"/>
      <c r="I340" s="61"/>
    </row>
    <row r="341" spans="1:10" ht="15.75">
      <c r="A341" s="92"/>
      <c r="B341" s="361" t="s">
        <v>456</v>
      </c>
      <c r="C341" s="361"/>
      <c r="D341" s="361"/>
      <c r="E341" s="361"/>
      <c r="F341" s="104"/>
      <c r="G341" s="104"/>
      <c r="H341" s="104"/>
      <c r="I341" s="104"/>
    </row>
    <row r="342" spans="1:10" ht="19.5" customHeight="1" thickBot="1">
      <c r="A342" s="121"/>
      <c r="B342" s="144"/>
      <c r="C342" s="145"/>
      <c r="D342" s="144"/>
      <c r="E342" s="145"/>
      <c r="F342" s="156"/>
      <c r="G342" s="154"/>
      <c r="H342" s="147"/>
      <c r="I342" s="155"/>
    </row>
    <row r="343" spans="1:10" s="108" customFormat="1" ht="20.25" customHeight="1">
      <c r="A343" s="134"/>
      <c r="B343" s="386" t="s">
        <v>136</v>
      </c>
      <c r="C343" s="386"/>
      <c r="D343" s="386"/>
      <c r="E343" s="386"/>
      <c r="F343" s="386"/>
      <c r="G343" s="386"/>
      <c r="H343" s="386"/>
      <c r="I343" s="387"/>
      <c r="J343" s="107"/>
    </row>
    <row r="344" spans="1:10" ht="24.75" customHeight="1">
      <c r="A344" s="109"/>
      <c r="B344" s="384" t="s">
        <v>137</v>
      </c>
      <c r="C344" s="384"/>
      <c r="D344" s="384"/>
      <c r="E344" s="384"/>
      <c r="F344" s="384"/>
      <c r="G344" s="384"/>
      <c r="H344" s="384"/>
      <c r="I344" s="385"/>
    </row>
    <row r="345" spans="1:10" ht="29.25" customHeight="1" thickBot="1">
      <c r="A345" s="110"/>
      <c r="B345" s="379" t="s">
        <v>119</v>
      </c>
      <c r="C345" s="379"/>
      <c r="D345" s="379"/>
      <c r="E345" s="379"/>
      <c r="F345" s="379"/>
      <c r="G345" s="379"/>
      <c r="H345" s="379"/>
      <c r="I345" s="388"/>
    </row>
    <row r="346" spans="1:10" ht="27" customHeight="1">
      <c r="A346" s="16" t="s">
        <v>349</v>
      </c>
      <c r="B346" s="27" t="s">
        <v>818</v>
      </c>
      <c r="C346" s="18" t="s">
        <v>32</v>
      </c>
      <c r="D346" s="162">
        <v>337.33</v>
      </c>
      <c r="E346" s="103"/>
      <c r="F346" s="103"/>
      <c r="G346" s="20"/>
      <c r="H346" s="103"/>
      <c r="I346" s="103"/>
    </row>
    <row r="347" spans="1:10" ht="75.75" customHeight="1">
      <c r="A347" s="16" t="s">
        <v>350</v>
      </c>
      <c r="B347" s="31" t="s">
        <v>819</v>
      </c>
      <c r="C347" s="23" t="s">
        <v>108</v>
      </c>
      <c r="D347" s="117">
        <v>67.47</v>
      </c>
      <c r="E347" s="61"/>
      <c r="F347" s="61"/>
      <c r="G347" s="20"/>
      <c r="H347" s="61"/>
      <c r="I347" s="61"/>
    </row>
    <row r="348" spans="1:10" ht="15.75">
      <c r="A348" s="92"/>
      <c r="B348" s="361" t="s">
        <v>457</v>
      </c>
      <c r="C348" s="361"/>
      <c r="D348" s="361"/>
      <c r="E348" s="361"/>
      <c r="F348" s="104"/>
      <c r="G348" s="104"/>
      <c r="H348" s="104"/>
      <c r="I348" s="104"/>
    </row>
    <row r="349" spans="1:10" ht="18" customHeight="1" thickBot="1">
      <c r="A349" s="121"/>
      <c r="B349" s="144"/>
      <c r="C349" s="144"/>
      <c r="D349" s="145"/>
      <c r="E349" s="144"/>
      <c r="F349" s="156"/>
      <c r="G349" s="147"/>
      <c r="H349" s="147"/>
      <c r="I349" s="155"/>
    </row>
    <row r="350" spans="1:10" s="108" customFormat="1" ht="15.75">
      <c r="A350" s="106"/>
      <c r="B350" s="386" t="s">
        <v>138</v>
      </c>
      <c r="C350" s="386"/>
      <c r="D350" s="386"/>
      <c r="E350" s="386"/>
      <c r="F350" s="386"/>
      <c r="G350" s="386"/>
      <c r="H350" s="386"/>
      <c r="I350" s="387"/>
      <c r="J350" s="107"/>
    </row>
    <row r="351" spans="1:10" ht="16.5" thickBot="1">
      <c r="A351" s="110"/>
      <c r="B351" s="391" t="s">
        <v>140</v>
      </c>
      <c r="C351" s="391"/>
      <c r="D351" s="391"/>
      <c r="E351" s="391"/>
      <c r="F351" s="391"/>
      <c r="G351" s="391"/>
      <c r="H351" s="391"/>
      <c r="I351" s="392"/>
    </row>
    <row r="352" spans="1:10" ht="33.75" customHeight="1">
      <c r="A352" s="16" t="s">
        <v>351</v>
      </c>
      <c r="B352" s="27" t="s">
        <v>820</v>
      </c>
      <c r="C352" s="18" t="s">
        <v>32</v>
      </c>
      <c r="D352" s="18">
        <v>70.599999999999994</v>
      </c>
      <c r="E352" s="20"/>
      <c r="F352" s="20"/>
      <c r="G352" s="20"/>
      <c r="H352" s="20"/>
      <c r="I352" s="20"/>
    </row>
    <row r="353" spans="1:10" ht="113.25" customHeight="1">
      <c r="A353" s="16" t="s">
        <v>352</v>
      </c>
      <c r="B353" s="31" t="s">
        <v>821</v>
      </c>
      <c r="C353" s="23" t="s">
        <v>108</v>
      </c>
      <c r="D353" s="117">
        <v>35.299999999999997</v>
      </c>
      <c r="E353" s="61"/>
      <c r="F353" s="61"/>
      <c r="G353" s="20"/>
      <c r="H353" s="61"/>
      <c r="I353" s="61"/>
    </row>
    <row r="354" spans="1:10" ht="86.25" customHeight="1">
      <c r="A354" s="16" t="s">
        <v>353</v>
      </c>
      <c r="B354" s="31" t="s">
        <v>822</v>
      </c>
      <c r="C354" s="23" t="s">
        <v>32</v>
      </c>
      <c r="D354" s="164">
        <v>70.599999999999994</v>
      </c>
      <c r="E354" s="25"/>
      <c r="F354" s="25"/>
      <c r="G354" s="25"/>
      <c r="H354" s="25"/>
      <c r="I354" s="25"/>
    </row>
    <row r="355" spans="1:10" ht="82.5" customHeight="1">
      <c r="A355" s="16" t="s">
        <v>354</v>
      </c>
      <c r="B355" s="31" t="s">
        <v>823</v>
      </c>
      <c r="C355" s="28" t="s">
        <v>32</v>
      </c>
      <c r="D355" s="164">
        <v>70.599999999999994</v>
      </c>
      <c r="E355" s="30"/>
      <c r="F355" s="30"/>
      <c r="G355" s="25"/>
      <c r="H355" s="25"/>
      <c r="I355" s="25"/>
    </row>
    <row r="356" spans="1:10" s="107" customFormat="1" ht="78.75">
      <c r="A356" s="16" t="s">
        <v>355</v>
      </c>
      <c r="B356" s="27" t="s">
        <v>824</v>
      </c>
      <c r="C356" s="28" t="s">
        <v>108</v>
      </c>
      <c r="D356" s="164">
        <v>35.299999999999997</v>
      </c>
      <c r="E356" s="30"/>
      <c r="F356" s="25"/>
      <c r="G356" s="25"/>
      <c r="H356" s="25"/>
      <c r="I356" s="25"/>
    </row>
    <row r="357" spans="1:10" s="107" customFormat="1" ht="78.75">
      <c r="A357" s="16" t="s">
        <v>356</v>
      </c>
      <c r="B357" s="31" t="s">
        <v>825</v>
      </c>
      <c r="C357" s="23" t="s">
        <v>108</v>
      </c>
      <c r="D357" s="117">
        <v>35.299999999999997</v>
      </c>
      <c r="E357" s="61"/>
      <c r="F357" s="61"/>
      <c r="G357" s="20"/>
      <c r="H357" s="61"/>
      <c r="I357" s="61"/>
    </row>
    <row r="358" spans="1:10" ht="99" customHeight="1">
      <c r="A358" s="16" t="s">
        <v>357</v>
      </c>
      <c r="B358" s="163" t="s">
        <v>826</v>
      </c>
      <c r="C358" s="23" t="s">
        <v>107</v>
      </c>
      <c r="D358" s="117">
        <v>1.05</v>
      </c>
      <c r="E358" s="61"/>
      <c r="F358" s="61"/>
      <c r="G358" s="61"/>
      <c r="H358" s="61"/>
      <c r="I358" s="61"/>
    </row>
    <row r="359" spans="1:10" ht="15.75">
      <c r="A359" s="92"/>
      <c r="B359" s="361" t="s">
        <v>458</v>
      </c>
      <c r="C359" s="361"/>
      <c r="D359" s="361"/>
      <c r="E359" s="361"/>
      <c r="F359" s="104"/>
      <c r="G359" s="104"/>
      <c r="H359" s="104"/>
      <c r="I359" s="104"/>
    </row>
    <row r="360" spans="1:10" ht="19.5" customHeight="1" thickBot="1">
      <c r="A360" s="121"/>
      <c r="B360" s="144"/>
      <c r="C360" s="144"/>
      <c r="D360" s="144"/>
      <c r="E360" s="145"/>
      <c r="F360" s="156"/>
      <c r="G360" s="147"/>
      <c r="H360" s="147"/>
      <c r="I360" s="148"/>
    </row>
    <row r="361" spans="1:10" s="108" customFormat="1" ht="16.5" thickBot="1">
      <c r="A361" s="149"/>
      <c r="B361" s="389" t="s">
        <v>139</v>
      </c>
      <c r="C361" s="389"/>
      <c r="D361" s="389"/>
      <c r="E361" s="389"/>
      <c r="F361" s="389"/>
      <c r="G361" s="389"/>
      <c r="H361" s="389"/>
      <c r="I361" s="390"/>
      <c r="J361" s="107"/>
    </row>
    <row r="362" spans="1:10" ht="24" customHeight="1">
      <c r="A362" s="16" t="s">
        <v>358</v>
      </c>
      <c r="B362" s="27" t="s">
        <v>827</v>
      </c>
      <c r="C362" s="18" t="s">
        <v>32</v>
      </c>
      <c r="D362" s="18">
        <v>115.14</v>
      </c>
      <c r="E362" s="20"/>
      <c r="F362" s="20"/>
      <c r="G362" s="20"/>
      <c r="H362" s="20"/>
      <c r="I362" s="20"/>
    </row>
    <row r="363" spans="1:10" ht="94.5">
      <c r="A363" s="16" t="s">
        <v>359</v>
      </c>
      <c r="B363" s="31" t="s">
        <v>828</v>
      </c>
      <c r="C363" s="23" t="s">
        <v>108</v>
      </c>
      <c r="D363" s="117">
        <v>57.57</v>
      </c>
      <c r="E363" s="61"/>
      <c r="F363" s="61"/>
      <c r="G363" s="20"/>
      <c r="H363" s="61"/>
      <c r="I363" s="61"/>
    </row>
    <row r="364" spans="1:10" ht="86.25" customHeight="1">
      <c r="A364" s="16" t="s">
        <v>360</v>
      </c>
      <c r="B364" s="31" t="s">
        <v>829</v>
      </c>
      <c r="C364" s="23" t="s">
        <v>32</v>
      </c>
      <c r="D364" s="164">
        <v>115.14</v>
      </c>
      <c r="E364" s="25"/>
      <c r="F364" s="25"/>
      <c r="G364" s="25"/>
      <c r="H364" s="25"/>
      <c r="I364" s="25"/>
    </row>
    <row r="365" spans="1:10" ht="72.75" customHeight="1">
      <c r="A365" s="16" t="s">
        <v>361</v>
      </c>
      <c r="B365" s="31" t="s">
        <v>830</v>
      </c>
      <c r="C365" s="28" t="s">
        <v>32</v>
      </c>
      <c r="D365" s="164">
        <v>115.14</v>
      </c>
      <c r="E365" s="30"/>
      <c r="F365" s="30"/>
      <c r="G365" s="25"/>
      <c r="H365" s="25"/>
      <c r="I365" s="25"/>
    </row>
    <row r="366" spans="1:10" ht="63">
      <c r="A366" s="16" t="s">
        <v>367</v>
      </c>
      <c r="B366" s="27" t="s">
        <v>831</v>
      </c>
      <c r="C366" s="28" t="s">
        <v>108</v>
      </c>
      <c r="D366" s="164">
        <v>57.57</v>
      </c>
      <c r="E366" s="30"/>
      <c r="F366" s="25"/>
      <c r="G366" s="25"/>
      <c r="H366" s="25"/>
      <c r="I366" s="25"/>
    </row>
    <row r="367" spans="1:10" ht="96" customHeight="1">
      <c r="A367" s="16" t="s">
        <v>368</v>
      </c>
      <c r="B367" s="31" t="s">
        <v>832</v>
      </c>
      <c r="C367" s="23" t="s">
        <v>108</v>
      </c>
      <c r="D367" s="117">
        <v>57.57</v>
      </c>
      <c r="E367" s="61"/>
      <c r="F367" s="61"/>
      <c r="G367" s="20"/>
      <c r="H367" s="61"/>
      <c r="I367" s="61"/>
    </row>
    <row r="368" spans="1:10" ht="99" customHeight="1">
      <c r="A368" s="16" t="s">
        <v>369</v>
      </c>
      <c r="B368" s="163" t="s">
        <v>833</v>
      </c>
      <c r="C368" s="23" t="s">
        <v>107</v>
      </c>
      <c r="D368" s="117">
        <v>1.18</v>
      </c>
      <c r="E368" s="61"/>
      <c r="F368" s="61"/>
      <c r="G368" s="61"/>
      <c r="H368" s="61"/>
      <c r="I368" s="61"/>
    </row>
    <row r="369" spans="1:10" ht="15.75">
      <c r="A369" s="92"/>
      <c r="B369" s="361" t="s">
        <v>459</v>
      </c>
      <c r="C369" s="361"/>
      <c r="D369" s="361"/>
      <c r="E369" s="361"/>
      <c r="F369" s="104"/>
      <c r="G369" s="104"/>
      <c r="H369" s="104"/>
      <c r="I369" s="104"/>
    </row>
    <row r="370" spans="1:10" ht="22.5" customHeight="1" thickBot="1">
      <c r="A370" s="121"/>
      <c r="B370" s="144"/>
      <c r="C370" s="145"/>
      <c r="D370" s="144"/>
      <c r="E370" s="144"/>
      <c r="F370" s="146"/>
      <c r="G370" s="169"/>
      <c r="H370" s="158"/>
      <c r="I370" s="159"/>
    </row>
    <row r="371" spans="1:10" s="108" customFormat="1" ht="16.5" thickBot="1">
      <c r="A371" s="149"/>
      <c r="B371" s="389" t="s">
        <v>141</v>
      </c>
      <c r="C371" s="389"/>
      <c r="D371" s="389"/>
      <c r="E371" s="389"/>
      <c r="F371" s="389"/>
      <c r="G371" s="389"/>
      <c r="H371" s="389"/>
      <c r="I371" s="390"/>
      <c r="J371" s="107"/>
    </row>
    <row r="372" spans="1:10" ht="27.75" customHeight="1">
      <c r="A372" s="16" t="s">
        <v>370</v>
      </c>
      <c r="B372" s="27" t="s">
        <v>834</v>
      </c>
      <c r="C372" s="18" t="s">
        <v>32</v>
      </c>
      <c r="D372" s="18">
        <v>25.6</v>
      </c>
      <c r="E372" s="20"/>
      <c r="F372" s="20"/>
      <c r="G372" s="20"/>
      <c r="H372" s="20"/>
      <c r="I372" s="20"/>
    </row>
    <row r="373" spans="1:10" ht="126.75" customHeight="1">
      <c r="A373" s="16" t="s">
        <v>371</v>
      </c>
      <c r="B373" s="31" t="s">
        <v>835</v>
      </c>
      <c r="C373" s="28" t="s">
        <v>32</v>
      </c>
      <c r="D373" s="164">
        <v>131</v>
      </c>
      <c r="E373" s="30"/>
      <c r="F373" s="30"/>
      <c r="G373" s="25"/>
      <c r="H373" s="25"/>
      <c r="I373" s="25"/>
    </row>
    <row r="374" spans="1:10" ht="78.75">
      <c r="A374" s="16" t="s">
        <v>372</v>
      </c>
      <c r="B374" s="27" t="s">
        <v>836</v>
      </c>
      <c r="C374" s="28" t="s">
        <v>108</v>
      </c>
      <c r="D374" s="164">
        <v>71.37</v>
      </c>
      <c r="E374" s="30"/>
      <c r="F374" s="25"/>
      <c r="G374" s="25"/>
      <c r="H374" s="25"/>
      <c r="I374" s="25"/>
    </row>
    <row r="375" spans="1:10" ht="63">
      <c r="A375" s="16" t="s">
        <v>373</v>
      </c>
      <c r="B375" s="163" t="s">
        <v>837</v>
      </c>
      <c r="C375" s="23" t="s">
        <v>107</v>
      </c>
      <c r="D375" s="170">
        <v>1.4</v>
      </c>
      <c r="E375" s="61"/>
      <c r="F375" s="61"/>
      <c r="G375" s="61"/>
      <c r="H375" s="61"/>
      <c r="I375" s="61"/>
    </row>
    <row r="376" spans="1:10" ht="78.75">
      <c r="A376" s="16" t="s">
        <v>374</v>
      </c>
      <c r="B376" s="163" t="s">
        <v>838</v>
      </c>
      <c r="C376" s="23" t="s">
        <v>107</v>
      </c>
      <c r="D376" s="170">
        <v>6.6</v>
      </c>
      <c r="E376" s="61"/>
      <c r="F376" s="61"/>
      <c r="G376" s="61"/>
      <c r="H376" s="61"/>
      <c r="I376" s="61"/>
    </row>
    <row r="377" spans="1:10" ht="15.75">
      <c r="A377" s="92"/>
      <c r="B377" s="361" t="s">
        <v>460</v>
      </c>
      <c r="C377" s="361"/>
      <c r="D377" s="361"/>
      <c r="E377" s="361"/>
      <c r="F377" s="104"/>
      <c r="G377" s="104"/>
      <c r="H377" s="104"/>
      <c r="I377" s="104"/>
    </row>
    <row r="378" spans="1:10" ht="19.5" customHeight="1" thickBot="1">
      <c r="A378" s="121"/>
      <c r="B378" s="171"/>
      <c r="C378" s="172"/>
      <c r="D378" s="172"/>
      <c r="E378" s="172"/>
      <c r="F378" s="173"/>
      <c r="G378" s="158"/>
      <c r="H378" s="158"/>
      <c r="I378" s="159"/>
    </row>
    <row r="379" spans="1:10" s="108" customFormat="1" ht="24.75" customHeight="1">
      <c r="A379" s="134"/>
      <c r="B379" s="386" t="s">
        <v>144</v>
      </c>
      <c r="C379" s="386"/>
      <c r="D379" s="386"/>
      <c r="E379" s="386"/>
      <c r="F379" s="386"/>
      <c r="G379" s="386"/>
      <c r="H379" s="386"/>
      <c r="I379" s="387"/>
      <c r="J379" s="107"/>
    </row>
    <row r="380" spans="1:10" ht="23.25" customHeight="1">
      <c r="A380" s="161"/>
      <c r="B380" s="384" t="s">
        <v>142</v>
      </c>
      <c r="C380" s="384"/>
      <c r="D380" s="384"/>
      <c r="E380" s="384"/>
      <c r="F380" s="384"/>
      <c r="G380" s="384"/>
      <c r="H380" s="384"/>
      <c r="I380" s="385"/>
    </row>
    <row r="381" spans="1:10" ht="29.25" customHeight="1" thickBot="1">
      <c r="A381" s="110"/>
      <c r="B381" s="379" t="s">
        <v>143</v>
      </c>
      <c r="C381" s="379"/>
      <c r="D381" s="379"/>
      <c r="E381" s="379"/>
      <c r="F381" s="379"/>
      <c r="G381" s="379"/>
      <c r="H381" s="379"/>
      <c r="I381" s="388"/>
    </row>
    <row r="382" spans="1:10" ht="27" customHeight="1">
      <c r="A382" s="16" t="s">
        <v>375</v>
      </c>
      <c r="B382" s="27" t="s">
        <v>839</v>
      </c>
      <c r="C382" s="18" t="s">
        <v>32</v>
      </c>
      <c r="D382" s="162">
        <v>150.5</v>
      </c>
      <c r="E382" s="103"/>
      <c r="F382" s="103"/>
      <c r="G382" s="20"/>
      <c r="H382" s="103"/>
      <c r="I382" s="103"/>
    </row>
    <row r="383" spans="1:10" ht="78.75">
      <c r="A383" s="16" t="s">
        <v>376</v>
      </c>
      <c r="B383" s="31" t="s">
        <v>840</v>
      </c>
      <c r="C383" s="23" t="s">
        <v>32</v>
      </c>
      <c r="D383" s="117">
        <v>114.08</v>
      </c>
      <c r="E383" s="61"/>
      <c r="F383" s="61"/>
      <c r="G383" s="20"/>
      <c r="H383" s="61"/>
      <c r="I383" s="61"/>
    </row>
    <row r="384" spans="1:10" ht="84.75" customHeight="1">
      <c r="A384" s="16" t="s">
        <v>379</v>
      </c>
      <c r="B384" s="31" t="s">
        <v>972</v>
      </c>
      <c r="C384" s="23" t="s">
        <v>107</v>
      </c>
      <c r="D384" s="117">
        <v>9.6300000000000008</v>
      </c>
      <c r="E384" s="61"/>
      <c r="F384" s="61"/>
      <c r="G384" s="20"/>
      <c r="H384" s="61"/>
      <c r="I384" s="61"/>
    </row>
    <row r="385" spans="1:10" ht="63">
      <c r="A385" s="16" t="s">
        <v>380</v>
      </c>
      <c r="B385" s="27" t="s">
        <v>841</v>
      </c>
      <c r="C385" s="28" t="s">
        <v>108</v>
      </c>
      <c r="D385" s="164">
        <v>18.600000000000001</v>
      </c>
      <c r="E385" s="30"/>
      <c r="F385" s="25"/>
      <c r="G385" s="25"/>
      <c r="H385" s="25"/>
      <c r="I385" s="25"/>
    </row>
    <row r="386" spans="1:10" ht="92.25" customHeight="1">
      <c r="A386" s="16" t="s">
        <v>381</v>
      </c>
      <c r="B386" s="163" t="s">
        <v>145</v>
      </c>
      <c r="C386" s="23" t="s">
        <v>107</v>
      </c>
      <c r="D386" s="170">
        <v>3.1</v>
      </c>
      <c r="E386" s="61"/>
      <c r="F386" s="61"/>
      <c r="G386" s="20"/>
      <c r="H386" s="61"/>
      <c r="I386" s="61"/>
    </row>
    <row r="387" spans="1:10" ht="15.75">
      <c r="A387" s="92"/>
      <c r="B387" s="361" t="s">
        <v>461</v>
      </c>
      <c r="C387" s="361"/>
      <c r="D387" s="361"/>
      <c r="E387" s="361"/>
      <c r="F387" s="104"/>
      <c r="G387" s="104"/>
      <c r="H387" s="95"/>
      <c r="I387" s="95"/>
    </row>
    <row r="388" spans="1:10" ht="21.75" customHeight="1" thickBot="1">
      <c r="A388" s="121"/>
      <c r="B388" s="144"/>
      <c r="C388" s="144"/>
      <c r="D388" s="145"/>
      <c r="E388" s="144"/>
      <c r="F388" s="174"/>
      <c r="G388" s="158"/>
      <c r="H388" s="158"/>
      <c r="I388" s="159"/>
    </row>
    <row r="389" spans="1:10" s="108" customFormat="1" ht="15.75">
      <c r="A389" s="134"/>
      <c r="B389" s="386" t="s">
        <v>147</v>
      </c>
      <c r="C389" s="386"/>
      <c r="D389" s="386"/>
      <c r="E389" s="386"/>
      <c r="F389" s="386"/>
      <c r="G389" s="386"/>
      <c r="H389" s="386"/>
      <c r="I389" s="387"/>
      <c r="J389" s="107"/>
    </row>
    <row r="390" spans="1:10" ht="20.25" customHeight="1" thickBot="1">
      <c r="A390" s="110"/>
      <c r="B390" s="379" t="s">
        <v>146</v>
      </c>
      <c r="C390" s="379"/>
      <c r="D390" s="379"/>
      <c r="E390" s="379"/>
      <c r="F390" s="379"/>
      <c r="G390" s="379"/>
      <c r="H390" s="379"/>
      <c r="I390" s="388"/>
    </row>
    <row r="391" spans="1:10" ht="29.25" customHeight="1">
      <c r="A391" s="16" t="s">
        <v>382</v>
      </c>
      <c r="B391" s="27" t="s">
        <v>842</v>
      </c>
      <c r="C391" s="18" t="s">
        <v>32</v>
      </c>
      <c r="D391" s="162">
        <v>90.07</v>
      </c>
      <c r="E391" s="103"/>
      <c r="F391" s="103"/>
      <c r="G391" s="20"/>
      <c r="H391" s="103"/>
      <c r="I391" s="103"/>
    </row>
    <row r="392" spans="1:10" ht="115.5" customHeight="1">
      <c r="A392" s="16" t="s">
        <v>393</v>
      </c>
      <c r="B392" s="31" t="s">
        <v>844</v>
      </c>
      <c r="C392" s="23" t="s">
        <v>32</v>
      </c>
      <c r="D392" s="117">
        <v>90.07</v>
      </c>
      <c r="E392" s="61"/>
      <c r="F392" s="61"/>
      <c r="G392" s="20"/>
      <c r="H392" s="61"/>
      <c r="I392" s="61"/>
    </row>
    <row r="393" spans="1:10" ht="110.25">
      <c r="A393" s="16" t="s">
        <v>864</v>
      </c>
      <c r="B393" s="31" t="s">
        <v>843</v>
      </c>
      <c r="C393" s="23" t="s">
        <v>108</v>
      </c>
      <c r="D393" s="117">
        <v>34.020000000000003</v>
      </c>
      <c r="E393" s="61"/>
      <c r="F393" s="61"/>
      <c r="G393" s="20"/>
      <c r="H393" s="61"/>
      <c r="I393" s="61"/>
    </row>
    <row r="394" spans="1:10" ht="78.75">
      <c r="A394" s="16" t="s">
        <v>865</v>
      </c>
      <c r="B394" s="163" t="s">
        <v>145</v>
      </c>
      <c r="C394" s="23" t="s">
        <v>32</v>
      </c>
      <c r="D394" s="170">
        <v>0.65</v>
      </c>
      <c r="E394" s="61"/>
      <c r="F394" s="61"/>
      <c r="G394" s="20"/>
      <c r="H394" s="61"/>
      <c r="I394" s="61"/>
    </row>
    <row r="395" spans="1:10" ht="15.75">
      <c r="A395" s="92"/>
      <c r="B395" s="361" t="s">
        <v>462</v>
      </c>
      <c r="C395" s="361"/>
      <c r="D395" s="361"/>
      <c r="E395" s="361"/>
      <c r="F395" s="104"/>
      <c r="G395" s="104"/>
      <c r="H395" s="104"/>
      <c r="I395" s="104"/>
    </row>
    <row r="396" spans="1:10" ht="16.5" thickBot="1">
      <c r="A396" s="175"/>
      <c r="B396" s="176"/>
      <c r="C396" s="176"/>
      <c r="D396" s="177"/>
      <c r="E396" s="176"/>
      <c r="F396" s="178"/>
      <c r="G396" s="178"/>
      <c r="H396" s="178"/>
      <c r="I396" s="178"/>
    </row>
    <row r="397" spans="1:10" ht="21" customHeight="1">
      <c r="A397" s="32" t="s">
        <v>495</v>
      </c>
      <c r="B397" s="341" t="s">
        <v>365</v>
      </c>
      <c r="C397" s="341"/>
      <c r="D397" s="341"/>
      <c r="E397" s="341"/>
      <c r="F397" s="33"/>
      <c r="G397" s="34"/>
      <c r="H397" s="34"/>
      <c r="I397" s="35"/>
    </row>
    <row r="398" spans="1:10" ht="31.5" customHeight="1">
      <c r="A398" s="36" t="s">
        <v>495</v>
      </c>
      <c r="B398" s="342" t="s">
        <v>366</v>
      </c>
      <c r="C398" s="342"/>
      <c r="D398" s="342"/>
      <c r="E398" s="342"/>
      <c r="F398" s="37"/>
      <c r="G398" s="38"/>
      <c r="H398" s="38"/>
      <c r="I398" s="39"/>
    </row>
    <row r="399" spans="1:10" ht="34.5" customHeight="1" thickBot="1">
      <c r="A399" s="40" t="s">
        <v>495</v>
      </c>
      <c r="B399" s="340" t="s">
        <v>184</v>
      </c>
      <c r="C399" s="340"/>
      <c r="D399" s="340"/>
      <c r="E399" s="340"/>
      <c r="F399" s="41"/>
      <c r="G399" s="42"/>
      <c r="H399" s="43"/>
      <c r="I399" s="44"/>
    </row>
    <row r="400" spans="1:10" ht="18" customHeight="1" thickBot="1">
      <c r="A400" s="179"/>
      <c r="B400" s="180"/>
      <c r="C400" s="180"/>
      <c r="D400" s="180"/>
      <c r="E400" s="180"/>
      <c r="F400" s="76"/>
      <c r="G400" s="77"/>
      <c r="H400" s="77"/>
      <c r="I400" s="77"/>
    </row>
    <row r="401" spans="1:10" ht="16.5" thickBot="1">
      <c r="A401" s="181" t="s">
        <v>478</v>
      </c>
      <c r="B401" s="418" t="s">
        <v>20</v>
      </c>
      <c r="C401" s="419"/>
      <c r="D401" s="419"/>
      <c r="E401" s="419"/>
      <c r="F401" s="419"/>
      <c r="G401" s="419"/>
      <c r="H401" s="419"/>
      <c r="I401" s="420"/>
    </row>
    <row r="402" spans="1:10" ht="33.75" customHeight="1">
      <c r="A402" s="182" t="s">
        <v>53</v>
      </c>
      <c r="B402" s="183" t="s">
        <v>845</v>
      </c>
      <c r="C402" s="162" t="s">
        <v>13</v>
      </c>
      <c r="D402" s="162">
        <v>46</v>
      </c>
      <c r="E402" s="19"/>
      <c r="F402" s="20"/>
      <c r="G402" s="20"/>
      <c r="H402" s="20"/>
      <c r="I402" s="20"/>
    </row>
    <row r="403" spans="1:10" ht="93" customHeight="1">
      <c r="A403" s="184" t="s">
        <v>82</v>
      </c>
      <c r="B403" s="31" t="s">
        <v>846</v>
      </c>
      <c r="C403" s="23" t="s">
        <v>13</v>
      </c>
      <c r="D403" s="23">
        <v>5</v>
      </c>
      <c r="E403" s="24"/>
      <c r="F403" s="25"/>
      <c r="G403" s="25"/>
      <c r="H403" s="25"/>
      <c r="I403" s="25"/>
    </row>
    <row r="404" spans="1:10" ht="47.25">
      <c r="A404" s="184" t="s">
        <v>54</v>
      </c>
      <c r="B404" s="31" t="s">
        <v>847</v>
      </c>
      <c r="C404" s="117" t="s">
        <v>13</v>
      </c>
      <c r="D404" s="117">
        <v>14</v>
      </c>
      <c r="E404" s="24"/>
      <c r="F404" s="25"/>
      <c r="G404" s="25"/>
      <c r="H404" s="25"/>
      <c r="I404" s="25"/>
    </row>
    <row r="405" spans="1:10" ht="76.5" customHeight="1">
      <c r="A405" s="184" t="s">
        <v>55</v>
      </c>
      <c r="B405" s="31" t="s">
        <v>848</v>
      </c>
      <c r="C405" s="23" t="s">
        <v>13</v>
      </c>
      <c r="D405" s="117">
        <v>5</v>
      </c>
      <c r="E405" s="24"/>
      <c r="F405" s="25"/>
      <c r="G405" s="25"/>
      <c r="H405" s="25"/>
      <c r="I405" s="25"/>
    </row>
    <row r="406" spans="1:10" ht="78" customHeight="1">
      <c r="A406" s="184" t="s">
        <v>81</v>
      </c>
      <c r="B406" s="31" t="s">
        <v>849</v>
      </c>
      <c r="C406" s="23" t="s">
        <v>13</v>
      </c>
      <c r="D406" s="23">
        <v>12</v>
      </c>
      <c r="E406" s="24"/>
      <c r="F406" s="25"/>
      <c r="G406" s="25"/>
      <c r="H406" s="25"/>
      <c r="I406" s="25"/>
    </row>
    <row r="407" spans="1:10" ht="80.25" customHeight="1">
      <c r="A407" s="184" t="s">
        <v>56</v>
      </c>
      <c r="B407" s="31" t="s">
        <v>850</v>
      </c>
      <c r="C407" s="18" t="s">
        <v>13</v>
      </c>
      <c r="D407" s="23">
        <v>12</v>
      </c>
      <c r="E407" s="19"/>
      <c r="F407" s="25"/>
      <c r="G407" s="25"/>
      <c r="H407" s="25"/>
      <c r="I407" s="25"/>
    </row>
    <row r="408" spans="1:10" ht="87" customHeight="1">
      <c r="A408" s="184" t="s">
        <v>57</v>
      </c>
      <c r="B408" s="31" t="s">
        <v>851</v>
      </c>
      <c r="C408" s="18" t="s">
        <v>13</v>
      </c>
      <c r="D408" s="23">
        <v>32</v>
      </c>
      <c r="E408" s="19"/>
      <c r="F408" s="25"/>
      <c r="G408" s="25"/>
      <c r="H408" s="25"/>
      <c r="I408" s="25"/>
    </row>
    <row r="409" spans="1:10" ht="88.5" customHeight="1">
      <c r="A409" s="184" t="s">
        <v>95</v>
      </c>
      <c r="B409" s="31" t="s">
        <v>852</v>
      </c>
      <c r="C409" s="18" t="s">
        <v>13</v>
      </c>
      <c r="D409" s="23">
        <v>5</v>
      </c>
      <c r="E409" s="19"/>
      <c r="F409" s="25"/>
      <c r="G409" s="25"/>
      <c r="H409" s="25"/>
      <c r="I409" s="25"/>
    </row>
    <row r="410" spans="1:10" ht="51" customHeight="1" thickBot="1">
      <c r="A410" s="184" t="s">
        <v>96</v>
      </c>
      <c r="B410" s="31" t="s">
        <v>853</v>
      </c>
      <c r="C410" s="23" t="s">
        <v>13</v>
      </c>
      <c r="D410" s="23">
        <v>32</v>
      </c>
      <c r="E410" s="24"/>
      <c r="F410" s="25"/>
      <c r="G410" s="25"/>
      <c r="H410" s="25"/>
      <c r="I410" s="25"/>
    </row>
    <row r="411" spans="1:10" ht="15.75">
      <c r="A411" s="32" t="s">
        <v>496</v>
      </c>
      <c r="B411" s="341" t="s">
        <v>973</v>
      </c>
      <c r="C411" s="341"/>
      <c r="D411" s="341"/>
      <c r="E411" s="341"/>
      <c r="F411" s="33"/>
      <c r="G411" s="34"/>
      <c r="H411" s="34"/>
      <c r="I411" s="35"/>
    </row>
    <row r="412" spans="1:10" ht="23.25" customHeight="1">
      <c r="A412" s="36" t="s">
        <v>496</v>
      </c>
      <c r="B412" s="342" t="s">
        <v>78</v>
      </c>
      <c r="C412" s="342"/>
      <c r="D412" s="342"/>
      <c r="E412" s="342"/>
      <c r="F412" s="37"/>
      <c r="G412" s="38"/>
      <c r="H412" s="38"/>
      <c r="I412" s="39"/>
    </row>
    <row r="413" spans="1:10" ht="16.5" thickBot="1">
      <c r="A413" s="40" t="s">
        <v>478</v>
      </c>
      <c r="B413" s="340" t="s">
        <v>25</v>
      </c>
      <c r="C413" s="340"/>
      <c r="D413" s="340"/>
      <c r="E413" s="340"/>
      <c r="F413" s="41"/>
      <c r="G413" s="42"/>
      <c r="H413" s="43"/>
      <c r="I413" s="44"/>
    </row>
    <row r="414" spans="1:10" s="187" customFormat="1" ht="22.5" customHeight="1">
      <c r="A414" s="185"/>
      <c r="B414" s="186"/>
      <c r="C414" s="186"/>
      <c r="D414" s="186"/>
      <c r="E414" s="186"/>
      <c r="F414" s="186"/>
      <c r="G414" s="186"/>
      <c r="H414" s="186"/>
      <c r="I414" s="186"/>
      <c r="J414" s="9"/>
    </row>
    <row r="415" spans="1:10" ht="18.75" customHeight="1">
      <c r="A415" s="188"/>
      <c r="C415" s="14"/>
      <c r="D415" s="14"/>
      <c r="E415" s="14"/>
      <c r="F415" s="14"/>
      <c r="G415" s="14"/>
      <c r="H415" s="14"/>
    </row>
    <row r="416" spans="1:10" ht="18.75" customHeight="1"/>
  </sheetData>
  <mergeCells count="150">
    <mergeCell ref="B318:I318"/>
    <mergeCell ref="B319:I319"/>
    <mergeCell ref="B322:E322"/>
    <mergeCell ref="B124:I124"/>
    <mergeCell ref="B125:I125"/>
    <mergeCell ref="A108:I108"/>
    <mergeCell ref="B200:I200"/>
    <mergeCell ref="B209:I209"/>
    <mergeCell ref="B224:I224"/>
    <mergeCell ref="B157:E157"/>
    <mergeCell ref="B298:I298"/>
    <mergeCell ref="B299:I299"/>
    <mergeCell ref="B306:E306"/>
    <mergeCell ref="D112:E112"/>
    <mergeCell ref="F112:G112"/>
    <mergeCell ref="H112:I114"/>
    <mergeCell ref="D113:E113"/>
    <mergeCell ref="F113:G113"/>
    <mergeCell ref="D114:E114"/>
    <mergeCell ref="F114:G114"/>
    <mergeCell ref="B401:I401"/>
    <mergeCell ref="B167:I167"/>
    <mergeCell ref="B168:I168"/>
    <mergeCell ref="B169:I169"/>
    <mergeCell ref="B175:I175"/>
    <mergeCell ref="B176:I176"/>
    <mergeCell ref="B177:I177"/>
    <mergeCell ref="B184:I184"/>
    <mergeCell ref="B185:I185"/>
    <mergeCell ref="B186:I186"/>
    <mergeCell ref="B182:E182"/>
    <mergeCell ref="B207:E207"/>
    <mergeCell ref="B222:E222"/>
    <mergeCell ref="B348:E348"/>
    <mergeCell ref="B350:I350"/>
    <mergeCell ref="B284:I284"/>
    <mergeCell ref="B315:E315"/>
    <mergeCell ref="B317:I317"/>
    <mergeCell ref="B325:I325"/>
    <mergeCell ref="B308:I308"/>
    <mergeCell ref="B309:I309"/>
    <mergeCell ref="B310:I310"/>
    <mergeCell ref="B276:I276"/>
    <mergeCell ref="B282:E282"/>
    <mergeCell ref="B62:I62"/>
    <mergeCell ref="B78:I78"/>
    <mergeCell ref="B82:I82"/>
    <mergeCell ref="B83:I83"/>
    <mergeCell ref="B77:E77"/>
    <mergeCell ref="B81:E81"/>
    <mergeCell ref="B63:I63"/>
    <mergeCell ref="B84:I84"/>
    <mergeCell ref="B100:I100"/>
    <mergeCell ref="B98:E98"/>
    <mergeCell ref="A99:I99"/>
    <mergeCell ref="B101:I101"/>
    <mergeCell ref="B102:I102"/>
    <mergeCell ref="B109:I109"/>
    <mergeCell ref="B110:I110"/>
    <mergeCell ref="B111:C111"/>
    <mergeCell ref="B285:I285"/>
    <mergeCell ref="B286:I286"/>
    <mergeCell ref="B295:E295"/>
    <mergeCell ref="B297:I297"/>
    <mergeCell ref="B274:I274"/>
    <mergeCell ref="B275:I275"/>
    <mergeCell ref="B263:I263"/>
    <mergeCell ref="B264:I264"/>
    <mergeCell ref="B165:E165"/>
    <mergeCell ref="B126:I126"/>
    <mergeCell ref="B146:I146"/>
    <mergeCell ref="B147:I147"/>
    <mergeCell ref="B148:I148"/>
    <mergeCell ref="B159:I159"/>
    <mergeCell ref="B160:I160"/>
    <mergeCell ref="B161:I161"/>
    <mergeCell ref="B107:E107"/>
    <mergeCell ref="D111:E111"/>
    <mergeCell ref="F111:I111"/>
    <mergeCell ref="B413:E413"/>
    <mergeCell ref="B397:E397"/>
    <mergeCell ref="B411:E411"/>
    <mergeCell ref="B412:E412"/>
    <mergeCell ref="B399:E399"/>
    <mergeCell ref="B398:E398"/>
    <mergeCell ref="B335:I335"/>
    <mergeCell ref="B341:E341"/>
    <mergeCell ref="B343:I343"/>
    <mergeCell ref="B344:I344"/>
    <mergeCell ref="B395:E395"/>
    <mergeCell ref="B389:I389"/>
    <mergeCell ref="B390:I390"/>
    <mergeCell ref="B377:E377"/>
    <mergeCell ref="B371:I371"/>
    <mergeCell ref="B379:I379"/>
    <mergeCell ref="B380:I380"/>
    <mergeCell ref="B381:I381"/>
    <mergeCell ref="B351:I351"/>
    <mergeCell ref="B359:E359"/>
    <mergeCell ref="B369:E369"/>
    <mergeCell ref="B361:I361"/>
    <mergeCell ref="B387:E387"/>
    <mergeCell ref="B345:I345"/>
    <mergeCell ref="B326:I326"/>
    <mergeCell ref="B331:E331"/>
    <mergeCell ref="B333:I333"/>
    <mergeCell ref="B334:I334"/>
    <mergeCell ref="B324:I324"/>
    <mergeCell ref="B231:E231"/>
    <mergeCell ref="B122:E122"/>
    <mergeCell ref="B144:E144"/>
    <mergeCell ref="B198:E198"/>
    <mergeCell ref="B173:E173"/>
    <mergeCell ref="B233:I233"/>
    <mergeCell ref="B234:I234"/>
    <mergeCell ref="B254:I254"/>
    <mergeCell ref="B255:I255"/>
    <mergeCell ref="B235:I235"/>
    <mergeCell ref="B240:E240"/>
    <mergeCell ref="B242:I242"/>
    <mergeCell ref="B272:E272"/>
    <mergeCell ref="B261:E261"/>
    <mergeCell ref="B253:I253"/>
    <mergeCell ref="B265:I265"/>
    <mergeCell ref="B243:I243"/>
    <mergeCell ref="B244:I244"/>
    <mergeCell ref="B251:E251"/>
    <mergeCell ref="A1:I1"/>
    <mergeCell ref="A4:I4"/>
    <mergeCell ref="B5:B6"/>
    <mergeCell ref="D5:D6"/>
    <mergeCell ref="B8:I8"/>
    <mergeCell ref="B18:E18"/>
    <mergeCell ref="B19:E19"/>
    <mergeCell ref="B20:E20"/>
    <mergeCell ref="B61:E61"/>
    <mergeCell ref="B22:I22"/>
    <mergeCell ref="B23:I23"/>
    <mergeCell ref="B37:E37"/>
    <mergeCell ref="B38:E38"/>
    <mergeCell ref="B39:E39"/>
    <mergeCell ref="B41:I41"/>
    <mergeCell ref="B42:I42"/>
    <mergeCell ref="B49:E49"/>
    <mergeCell ref="B50:E50"/>
    <mergeCell ref="B51:E51"/>
    <mergeCell ref="B53:I53"/>
    <mergeCell ref="B55:I55"/>
    <mergeCell ref="B56:I56"/>
    <mergeCell ref="B57:I57"/>
  </mergeCells>
  <printOptions horizontalCentered="1"/>
  <pageMargins left="0.35433070866141736" right="0.27559055118110237" top="0.19685039370078741" bottom="0.19685039370078741" header="0" footer="0"/>
  <pageSetup paperSize="9" scale="56" fitToHeight="27" orientation="portrait" r:id="rId1"/>
  <headerFooter alignWithMargins="0"/>
  <rowBreaks count="26" manualBreakCount="26">
    <brk id="15" max="8" man="1"/>
    <brk id="27" max="8" man="1"/>
    <brk id="32" max="8" man="1"/>
    <brk id="44" max="8" man="1"/>
    <brk id="60" max="8" man="1"/>
    <brk id="70" max="8" man="1"/>
    <brk id="80" max="8" man="1"/>
    <brk id="93" max="8" man="1"/>
    <brk id="107" max="8" man="1"/>
    <brk id="133" max="8" man="1"/>
    <brk id="141" max="8" man="1"/>
    <brk id="157" max="8" man="1"/>
    <brk id="179" max="8" man="1"/>
    <brk id="192" max="8" man="1"/>
    <brk id="207" max="8" man="1"/>
    <brk id="219" max="8" man="1"/>
    <brk id="240" max="8" man="1"/>
    <brk id="261" max="8" man="1"/>
    <brk id="282" max="8" man="1"/>
    <brk id="295" max="8" man="1"/>
    <brk id="315" max="8" man="1"/>
    <brk id="337" max="8" man="1"/>
    <brk id="356" max="8" man="1"/>
    <brk id="369" max="8" man="1"/>
    <brk id="387" max="8" man="1"/>
    <brk id="407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view="pageBreakPreview" zoomScale="78" zoomScaleNormal="75" zoomScaleSheetLayoutView="78" workbookViewId="0">
      <selection activeCell="G15" sqref="G15"/>
    </sheetView>
  </sheetViews>
  <sheetFormatPr defaultColWidth="4.85546875" defaultRowHeight="12.75"/>
  <cols>
    <col min="1" max="2" width="9.140625" style="1" customWidth="1"/>
    <col min="3" max="3" width="42.28515625" style="1" customWidth="1"/>
    <col min="4" max="4" width="8.42578125" style="1" customWidth="1"/>
    <col min="5" max="5" width="23" style="1" customWidth="1"/>
    <col min="6" max="7" width="23.28515625" style="1" customWidth="1"/>
    <col min="8" max="8" width="21.7109375" style="1" customWidth="1"/>
    <col min="9" max="9" width="9.140625" style="1" customWidth="1"/>
    <col min="10" max="10" width="26.7109375" style="1" customWidth="1"/>
    <col min="11" max="11" width="32.85546875" style="1" customWidth="1"/>
    <col min="12" max="255" width="9.140625" style="1" customWidth="1"/>
    <col min="256" max="16384" width="4.85546875" style="1"/>
  </cols>
  <sheetData>
    <row r="1" spans="1:11" ht="19.5" customHeight="1">
      <c r="A1" s="4"/>
      <c r="B1" s="4"/>
      <c r="C1" s="4"/>
      <c r="D1" s="5"/>
      <c r="E1" s="5"/>
      <c r="F1" s="5"/>
      <c r="G1" s="5"/>
    </row>
    <row r="2" spans="1:11" ht="21.75" customHeight="1">
      <c r="A2" s="442" t="s">
        <v>464</v>
      </c>
      <c r="B2" s="442"/>
      <c r="C2" s="442"/>
      <c r="D2" s="442"/>
      <c r="E2" s="442"/>
      <c r="F2" s="442"/>
      <c r="G2" s="442"/>
      <c r="H2" s="442"/>
    </row>
    <row r="3" spans="1:11" ht="48" customHeight="1">
      <c r="A3" s="443" t="s">
        <v>867</v>
      </c>
      <c r="B3" s="444"/>
      <c r="C3" s="444"/>
      <c r="D3" s="444"/>
      <c r="E3" s="444"/>
      <c r="F3" s="444"/>
      <c r="G3" s="444"/>
      <c r="H3" s="444"/>
    </row>
    <row r="4" spans="1:11" ht="18">
      <c r="A4" s="445"/>
      <c r="B4" s="445"/>
      <c r="C4" s="445"/>
      <c r="D4" s="445"/>
      <c r="E4" s="445"/>
      <c r="F4" s="445"/>
      <c r="G4" s="445"/>
      <c r="H4" s="445"/>
    </row>
    <row r="5" spans="1:11" ht="35.25" customHeight="1">
      <c r="A5" s="192"/>
      <c r="B5" s="446" t="s">
        <v>463</v>
      </c>
      <c r="C5" s="446"/>
      <c r="D5" s="446"/>
      <c r="E5" s="192"/>
      <c r="F5" s="192"/>
      <c r="G5" s="192"/>
      <c r="H5" s="193"/>
    </row>
    <row r="6" spans="1:11" ht="50.25" customHeight="1">
      <c r="A6" s="550" t="s">
        <v>30</v>
      </c>
      <c r="B6" s="551"/>
      <c r="C6" s="551"/>
      <c r="D6" s="551"/>
      <c r="E6" s="510" t="s">
        <v>66</v>
      </c>
      <c r="F6" s="511" t="s">
        <v>69</v>
      </c>
      <c r="G6" s="511" t="s">
        <v>70</v>
      </c>
      <c r="H6" s="512" t="s">
        <v>71</v>
      </c>
    </row>
    <row r="7" spans="1:11" ht="18.75">
      <c r="A7" s="194">
        <v>1</v>
      </c>
      <c r="B7" s="440" t="s">
        <v>17</v>
      </c>
      <c r="C7" s="440"/>
      <c r="D7" s="440"/>
      <c r="E7" s="498"/>
      <c r="F7" s="499"/>
      <c r="G7" s="499"/>
      <c r="H7" s="500"/>
    </row>
    <row r="8" spans="1:11" s="2" customFormat="1" ht="18.75" customHeight="1">
      <c r="A8" s="194">
        <v>2</v>
      </c>
      <c r="B8" s="440" t="s">
        <v>27</v>
      </c>
      <c r="C8" s="440"/>
      <c r="D8" s="440"/>
      <c r="E8" s="501"/>
      <c r="F8" s="502"/>
      <c r="G8" s="502"/>
      <c r="H8" s="503"/>
    </row>
    <row r="9" spans="1:11" s="2" customFormat="1" ht="18.75" customHeight="1">
      <c r="A9" s="194">
        <v>3</v>
      </c>
      <c r="B9" s="440" t="s">
        <v>14</v>
      </c>
      <c r="C9" s="440"/>
      <c r="D9" s="440"/>
      <c r="E9" s="501"/>
      <c r="F9" s="502"/>
      <c r="G9" s="502"/>
      <c r="H9" s="503"/>
    </row>
    <row r="10" spans="1:11" s="2" customFormat="1" ht="18.75" customHeight="1">
      <c r="A10" s="194">
        <v>4</v>
      </c>
      <c r="B10" s="440" t="s">
        <v>185</v>
      </c>
      <c r="C10" s="440"/>
      <c r="D10" s="440"/>
      <c r="E10" s="501"/>
      <c r="F10" s="502"/>
      <c r="G10" s="502"/>
      <c r="H10" s="503"/>
    </row>
    <row r="11" spans="1:11" s="2" customFormat="1" ht="18.75" customHeight="1">
      <c r="A11" s="194">
        <v>5</v>
      </c>
      <c r="B11" s="440" t="s">
        <v>20</v>
      </c>
      <c r="C11" s="440"/>
      <c r="D11" s="440"/>
      <c r="E11" s="501"/>
      <c r="F11" s="502"/>
      <c r="G11" s="502"/>
      <c r="H11" s="503"/>
    </row>
    <row r="12" spans="1:11" s="2" customFormat="1" ht="39" customHeight="1">
      <c r="A12" s="195" t="s">
        <v>0</v>
      </c>
      <c r="B12" s="441" t="s">
        <v>362</v>
      </c>
      <c r="C12" s="441"/>
      <c r="D12" s="441"/>
      <c r="E12" s="504"/>
      <c r="F12" s="505"/>
      <c r="G12" s="505"/>
      <c r="H12" s="506"/>
      <c r="J12" s="6"/>
    </row>
    <row r="13" spans="1:11" ht="39" customHeight="1">
      <c r="A13" s="195" t="s">
        <v>1</v>
      </c>
      <c r="B13" s="441" t="s">
        <v>73</v>
      </c>
      <c r="C13" s="441"/>
      <c r="D13" s="441"/>
      <c r="E13" s="495"/>
      <c r="F13" s="496"/>
      <c r="G13" s="496"/>
      <c r="H13" s="497"/>
    </row>
    <row r="14" spans="1:11" ht="47.25" customHeight="1">
      <c r="A14" s="195"/>
      <c r="B14" s="441" t="s">
        <v>975</v>
      </c>
      <c r="C14" s="441"/>
      <c r="D14" s="441"/>
      <c r="E14" s="507"/>
      <c r="F14" s="508"/>
      <c r="G14" s="508"/>
      <c r="H14" s="509"/>
      <c r="K14" s="3"/>
    </row>
    <row r="15" spans="1:11" ht="32.25" customHeight="1">
      <c r="A15" s="195" t="s">
        <v>2</v>
      </c>
      <c r="B15" s="441" t="s">
        <v>64</v>
      </c>
      <c r="C15" s="441"/>
      <c r="D15" s="441"/>
      <c r="E15" s="504"/>
      <c r="F15" s="505"/>
      <c r="G15" s="505"/>
      <c r="H15" s="506"/>
    </row>
    <row r="16" spans="1:11" ht="32.25" customHeight="1">
      <c r="A16" s="195" t="s">
        <v>3</v>
      </c>
      <c r="B16" s="441" t="s">
        <v>65</v>
      </c>
      <c r="C16" s="441"/>
      <c r="D16" s="441"/>
      <c r="E16" s="504"/>
      <c r="F16" s="505"/>
      <c r="G16" s="505"/>
      <c r="H16" s="506"/>
      <c r="J16" s="3"/>
    </row>
    <row r="17" spans="1:10" ht="57.75" customHeight="1">
      <c r="A17" s="195" t="s">
        <v>15</v>
      </c>
      <c r="B17" s="441" t="s">
        <v>72</v>
      </c>
      <c r="C17" s="441"/>
      <c r="D17" s="441"/>
      <c r="E17" s="448"/>
      <c r="F17" s="449"/>
      <c r="G17" s="449"/>
      <c r="H17" s="449"/>
    </row>
    <row r="18" spans="1:10" ht="16.5" customHeight="1"/>
    <row r="19" spans="1:10" ht="33" customHeight="1">
      <c r="A19" s="552" t="s">
        <v>598</v>
      </c>
      <c r="B19" s="553"/>
      <c r="C19" s="553"/>
      <c r="D19" s="553"/>
      <c r="E19" s="553"/>
      <c r="F19" s="554"/>
      <c r="G19" s="554"/>
      <c r="H19" s="555" t="s">
        <v>63</v>
      </c>
      <c r="J19" s="3"/>
    </row>
    <row r="20" spans="1:10" ht="15" customHeight="1">
      <c r="A20" s="447"/>
      <c r="B20" s="447"/>
      <c r="C20" s="447"/>
      <c r="D20" s="447"/>
      <c r="E20" s="447"/>
      <c r="F20" s="447"/>
      <c r="G20" s="447"/>
      <c r="H20" s="447"/>
      <c r="J20" s="3"/>
    </row>
  </sheetData>
  <mergeCells count="20">
    <mergeCell ref="A19:E19"/>
    <mergeCell ref="A20:H20"/>
    <mergeCell ref="B14:D14"/>
    <mergeCell ref="B15:D15"/>
    <mergeCell ref="B16:D16"/>
    <mergeCell ref="B17:D17"/>
    <mergeCell ref="E17:H17"/>
    <mergeCell ref="B11:D11"/>
    <mergeCell ref="B12:D12"/>
    <mergeCell ref="B13:D13"/>
    <mergeCell ref="B10:D10"/>
    <mergeCell ref="A2:H2"/>
    <mergeCell ref="A3:H3"/>
    <mergeCell ref="A4:H4"/>
    <mergeCell ref="A6:D6"/>
    <mergeCell ref="B7:D7"/>
    <mergeCell ref="B8:D8"/>
    <mergeCell ref="B9:D9"/>
    <mergeCell ref="B5:D5"/>
    <mergeCell ref="E13:H13"/>
  </mergeCells>
  <printOptions horizontalCentered="1" verticalCentered="1"/>
  <pageMargins left="0.15748031496062992" right="0.11811023622047245" top="0.55118110236220474" bottom="0.39370078740157483" header="0.31496062992125984" footer="0.31496062992125984"/>
  <pageSetup paperSize="9" scale="60" orientation="portrait" r:id="rId1"/>
  <headerFooter alignWithMargins="0"/>
  <rowBreaks count="1" manualBreakCount="1">
    <brk id="2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6"/>
  <sheetViews>
    <sheetView showGridLines="0" view="pageBreakPreview" topLeftCell="A80" zoomScale="80" zoomScaleNormal="100" zoomScaleSheetLayoutView="80" workbookViewId="0">
      <selection activeCell="F66" sqref="F66"/>
    </sheetView>
  </sheetViews>
  <sheetFormatPr defaultColWidth="9.140625" defaultRowHeight="18.75"/>
  <cols>
    <col min="1" max="1" width="7.5703125" style="189" customWidth="1"/>
    <col min="2" max="2" width="51.140625" style="14" customWidth="1"/>
    <col min="3" max="3" width="6.7109375" style="9" customWidth="1"/>
    <col min="4" max="4" width="13.140625" style="190" customWidth="1"/>
    <col min="5" max="5" width="14.28515625" style="191" bestFit="1" customWidth="1"/>
    <col min="6" max="6" width="17.7109375" style="191" customWidth="1"/>
    <col min="7" max="7" width="19.5703125" style="190" bestFit="1" customWidth="1"/>
    <col min="8" max="8" width="15.140625" style="190" bestFit="1" customWidth="1"/>
    <col min="9" max="9" width="17.28515625" style="14" bestFit="1" customWidth="1"/>
    <col min="10" max="11" width="9.140625" style="9"/>
    <col min="12" max="12" width="16" style="196" customWidth="1"/>
    <col min="13" max="13" width="22.42578125" style="196" customWidth="1"/>
    <col min="14" max="15" width="16" style="196" customWidth="1"/>
    <col min="16" max="16384" width="9.140625" style="9"/>
  </cols>
  <sheetData>
    <row r="1" spans="1:15" ht="19.5">
      <c r="A1" s="7"/>
      <c r="B1" s="8"/>
      <c r="C1" s="8"/>
      <c r="D1" s="8"/>
      <c r="E1" s="8"/>
      <c r="F1" s="8"/>
      <c r="G1" s="8"/>
      <c r="H1" s="8"/>
      <c r="I1" s="8"/>
    </row>
    <row r="2" spans="1:15" ht="43.5" customHeight="1">
      <c r="B2" s="8" t="s">
        <v>411</v>
      </c>
      <c r="C2" s="8"/>
      <c r="D2" s="8"/>
      <c r="E2" s="8"/>
      <c r="F2" s="8"/>
      <c r="G2" s="8"/>
      <c r="H2" s="8"/>
      <c r="I2" s="8"/>
    </row>
    <row r="3" spans="1:15" ht="30" customHeight="1">
      <c r="A3" s="14"/>
      <c r="C3" s="14"/>
      <c r="D3" s="197"/>
      <c r="E3" s="129"/>
      <c r="F3" s="129"/>
      <c r="G3" s="197"/>
      <c r="H3" s="197"/>
      <c r="I3" s="9"/>
    </row>
    <row r="4" spans="1:15" s="187" customFormat="1" ht="30" customHeight="1">
      <c r="A4" s="556" t="s">
        <v>4</v>
      </c>
      <c r="B4" s="557" t="s">
        <v>6</v>
      </c>
      <c r="C4" s="556" t="s">
        <v>7</v>
      </c>
      <c r="D4" s="558" t="s">
        <v>9</v>
      </c>
      <c r="E4" s="559" t="s">
        <v>10</v>
      </c>
      <c r="F4" s="560" t="s">
        <v>12</v>
      </c>
      <c r="G4" s="561" t="s">
        <v>12</v>
      </c>
      <c r="H4" s="561" t="s">
        <v>12</v>
      </c>
      <c r="I4" s="562" t="s">
        <v>12</v>
      </c>
      <c r="L4" s="491"/>
      <c r="M4" s="491"/>
      <c r="N4" s="491"/>
      <c r="O4" s="491"/>
    </row>
    <row r="5" spans="1:15" s="187" customFormat="1" ht="47.25" customHeight="1" thickBot="1">
      <c r="A5" s="563" t="s">
        <v>5</v>
      </c>
      <c r="B5" s="564"/>
      <c r="C5" s="563" t="s">
        <v>8</v>
      </c>
      <c r="D5" s="565"/>
      <c r="E5" s="566" t="s">
        <v>11</v>
      </c>
      <c r="F5" s="567" t="s">
        <v>22</v>
      </c>
      <c r="G5" s="568" t="s">
        <v>501</v>
      </c>
      <c r="H5" s="568" t="s">
        <v>412</v>
      </c>
      <c r="I5" s="569" t="s">
        <v>26</v>
      </c>
      <c r="L5" s="491"/>
      <c r="M5" s="491"/>
      <c r="N5" s="491"/>
      <c r="O5" s="491"/>
    </row>
    <row r="6" spans="1:15" ht="30" customHeight="1" thickTop="1" thickBot="1">
      <c r="A6" s="200"/>
      <c r="B6" s="11"/>
      <c r="C6" s="11"/>
      <c r="D6" s="11"/>
      <c r="E6" s="11"/>
      <c r="F6" s="11"/>
      <c r="G6" s="11"/>
      <c r="H6" s="201"/>
      <c r="I6" s="9"/>
    </row>
    <row r="7" spans="1:15" ht="25.5" customHeight="1" thickBot="1">
      <c r="A7" s="202" t="s">
        <v>497</v>
      </c>
      <c r="B7" s="344" t="s">
        <v>17</v>
      </c>
      <c r="C7" s="344"/>
      <c r="D7" s="344"/>
      <c r="E7" s="344"/>
      <c r="F7" s="344"/>
      <c r="G7" s="344"/>
      <c r="H7" s="344"/>
      <c r="I7" s="345"/>
    </row>
    <row r="8" spans="1:15" ht="51" customHeight="1">
      <c r="A8" s="203" t="s">
        <v>45</v>
      </c>
      <c r="B8" s="204" t="s">
        <v>976</v>
      </c>
      <c r="C8" s="205" t="s">
        <v>13</v>
      </c>
      <c r="D8" s="206">
        <v>10</v>
      </c>
      <c r="E8" s="207"/>
      <c r="F8" s="208"/>
      <c r="G8" s="209"/>
      <c r="H8" s="209"/>
      <c r="I8" s="209"/>
    </row>
    <row r="9" spans="1:15" ht="61.5">
      <c r="A9" s="210" t="s">
        <v>46</v>
      </c>
      <c r="B9" s="204" t="s">
        <v>977</v>
      </c>
      <c r="C9" s="205" t="s">
        <v>13</v>
      </c>
      <c r="D9" s="206">
        <v>3</v>
      </c>
      <c r="E9" s="207"/>
      <c r="F9" s="208"/>
      <c r="G9" s="209"/>
      <c r="H9" s="209"/>
      <c r="I9" s="209"/>
    </row>
    <row r="10" spans="1:15" ht="61.5">
      <c r="A10" s="210" t="s">
        <v>47</v>
      </c>
      <c r="B10" s="204" t="s">
        <v>978</v>
      </c>
      <c r="C10" s="205" t="s">
        <v>13</v>
      </c>
      <c r="D10" s="206">
        <v>13</v>
      </c>
      <c r="E10" s="207"/>
      <c r="F10" s="208"/>
      <c r="G10" s="209"/>
      <c r="H10" s="209"/>
      <c r="I10" s="209"/>
    </row>
    <row r="11" spans="1:15" ht="61.5">
      <c r="A11" s="210" t="s">
        <v>98</v>
      </c>
      <c r="B11" s="204" t="s">
        <v>979</v>
      </c>
      <c r="C11" s="205" t="s">
        <v>13</v>
      </c>
      <c r="D11" s="206">
        <v>4</v>
      </c>
      <c r="E11" s="207"/>
      <c r="F11" s="208"/>
      <c r="G11" s="209"/>
      <c r="H11" s="209"/>
      <c r="I11" s="209"/>
    </row>
    <row r="12" spans="1:15" ht="61.5">
      <c r="A12" s="210" t="s">
        <v>99</v>
      </c>
      <c r="B12" s="204" t="s">
        <v>980</v>
      </c>
      <c r="C12" s="205" t="s">
        <v>13</v>
      </c>
      <c r="D12" s="206">
        <v>6</v>
      </c>
      <c r="E12" s="207"/>
      <c r="F12" s="208"/>
      <c r="G12" s="209"/>
      <c r="H12" s="209"/>
      <c r="I12" s="209"/>
    </row>
    <row r="13" spans="1:15" ht="77.25">
      <c r="A13" s="210" t="s">
        <v>100</v>
      </c>
      <c r="B13" s="204" t="s">
        <v>981</v>
      </c>
      <c r="C13" s="205" t="s">
        <v>13</v>
      </c>
      <c r="D13" s="206">
        <v>44</v>
      </c>
      <c r="E13" s="207"/>
      <c r="F13" s="208"/>
      <c r="G13" s="209"/>
      <c r="H13" s="209"/>
      <c r="I13" s="209"/>
    </row>
    <row r="14" spans="1:15" ht="77.25">
      <c r="A14" s="210" t="s">
        <v>101</v>
      </c>
      <c r="B14" s="204" t="s">
        <v>982</v>
      </c>
      <c r="C14" s="205" t="s">
        <v>13</v>
      </c>
      <c r="D14" s="206">
        <v>260</v>
      </c>
      <c r="E14" s="207"/>
      <c r="F14" s="208"/>
      <c r="G14" s="209"/>
      <c r="H14" s="209"/>
      <c r="I14" s="209"/>
    </row>
    <row r="15" spans="1:15" ht="61.5">
      <c r="A15" s="210" t="s">
        <v>102</v>
      </c>
      <c r="B15" s="204" t="s">
        <v>983</v>
      </c>
      <c r="C15" s="205" t="s">
        <v>13</v>
      </c>
      <c r="D15" s="206">
        <v>60</v>
      </c>
      <c r="E15" s="207"/>
      <c r="F15" s="208"/>
      <c r="G15" s="209"/>
      <c r="H15" s="209"/>
      <c r="I15" s="209"/>
    </row>
    <row r="16" spans="1:15" ht="31.5">
      <c r="A16" s="210" t="s">
        <v>105</v>
      </c>
      <c r="B16" s="204" t="s">
        <v>413</v>
      </c>
      <c r="C16" s="205" t="s">
        <v>13</v>
      </c>
      <c r="D16" s="211">
        <v>3</v>
      </c>
      <c r="E16" s="212"/>
      <c r="F16" s="208"/>
      <c r="G16" s="213"/>
      <c r="H16" s="213"/>
      <c r="I16" s="213"/>
    </row>
    <row r="17" spans="1:15" ht="76.5">
      <c r="A17" s="210" t="s">
        <v>414</v>
      </c>
      <c r="B17" s="204" t="s">
        <v>984</v>
      </c>
      <c r="C17" s="205" t="s">
        <v>13</v>
      </c>
      <c r="D17" s="206">
        <v>3</v>
      </c>
      <c r="E17" s="207"/>
      <c r="F17" s="208"/>
      <c r="G17" s="209"/>
      <c r="H17" s="209"/>
      <c r="I17" s="209"/>
    </row>
    <row r="18" spans="1:15" ht="47.25">
      <c r="A18" s="210" t="s">
        <v>415</v>
      </c>
      <c r="B18" s="204" t="s">
        <v>985</v>
      </c>
      <c r="C18" s="205" t="s">
        <v>13</v>
      </c>
      <c r="D18" s="206">
        <v>10</v>
      </c>
      <c r="E18" s="207"/>
      <c r="F18" s="208"/>
      <c r="G18" s="209"/>
      <c r="H18" s="209"/>
      <c r="I18" s="209"/>
    </row>
    <row r="19" spans="1:15" ht="61.5">
      <c r="A19" s="210" t="s">
        <v>416</v>
      </c>
      <c r="B19" s="204" t="s">
        <v>986</v>
      </c>
      <c r="C19" s="205" t="s">
        <v>13</v>
      </c>
      <c r="D19" s="206">
        <v>4</v>
      </c>
      <c r="E19" s="207"/>
      <c r="F19" s="208"/>
      <c r="G19" s="209"/>
      <c r="H19" s="209"/>
      <c r="I19" s="209"/>
    </row>
    <row r="20" spans="1:15" ht="61.5">
      <c r="A20" s="210" t="s">
        <v>417</v>
      </c>
      <c r="B20" s="204" t="s">
        <v>987</v>
      </c>
      <c r="C20" s="205" t="s">
        <v>13</v>
      </c>
      <c r="D20" s="206">
        <v>6</v>
      </c>
      <c r="E20" s="207"/>
      <c r="F20" s="208"/>
      <c r="G20" s="209"/>
      <c r="H20" s="209"/>
      <c r="I20" s="209"/>
    </row>
    <row r="21" spans="1:15" ht="31.5">
      <c r="A21" s="210" t="s">
        <v>418</v>
      </c>
      <c r="B21" s="204" t="s">
        <v>988</v>
      </c>
      <c r="C21" s="214" t="s">
        <v>13</v>
      </c>
      <c r="D21" s="206">
        <v>81</v>
      </c>
      <c r="E21" s="207"/>
      <c r="F21" s="215"/>
      <c r="G21" s="207"/>
      <c r="H21" s="207"/>
      <c r="I21" s="207"/>
    </row>
    <row r="22" spans="1:15" ht="60.75">
      <c r="A22" s="210" t="s">
        <v>419</v>
      </c>
      <c r="B22" s="204" t="s">
        <v>989</v>
      </c>
      <c r="C22" s="216" t="s">
        <v>377</v>
      </c>
      <c r="D22" s="217">
        <v>165.88</v>
      </c>
      <c r="E22" s="207"/>
      <c r="F22" s="215"/>
      <c r="G22" s="207"/>
      <c r="H22" s="207"/>
      <c r="I22" s="207"/>
    </row>
    <row r="23" spans="1:15" ht="76.5">
      <c r="A23" s="210" t="s">
        <v>420</v>
      </c>
      <c r="B23" s="204" t="s">
        <v>990</v>
      </c>
      <c r="C23" s="214" t="s">
        <v>13</v>
      </c>
      <c r="D23" s="206">
        <v>26</v>
      </c>
      <c r="E23" s="207"/>
      <c r="F23" s="215"/>
      <c r="G23" s="212"/>
      <c r="H23" s="212"/>
      <c r="I23" s="207"/>
    </row>
    <row r="24" spans="1:15" ht="48" thickBot="1">
      <c r="A24" s="210" t="s">
        <v>421</v>
      </c>
      <c r="B24" s="204" t="s">
        <v>422</v>
      </c>
      <c r="C24" s="214" t="s">
        <v>13</v>
      </c>
      <c r="D24" s="206">
        <v>20</v>
      </c>
      <c r="E24" s="207"/>
      <c r="F24" s="215"/>
      <c r="G24" s="212"/>
      <c r="H24" s="212"/>
      <c r="I24" s="207"/>
    </row>
    <row r="25" spans="1:15" ht="21.75" customHeight="1">
      <c r="A25" s="32" t="s">
        <v>497</v>
      </c>
      <c r="B25" s="341" t="s">
        <v>991</v>
      </c>
      <c r="C25" s="341"/>
      <c r="D25" s="341"/>
      <c r="E25" s="341"/>
      <c r="F25" s="33"/>
      <c r="G25" s="34"/>
      <c r="H25" s="34"/>
      <c r="I25" s="35"/>
    </row>
    <row r="26" spans="1:15" ht="21.75" customHeight="1">
      <c r="A26" s="36" t="s">
        <v>497</v>
      </c>
      <c r="B26" s="342" t="s">
        <v>992</v>
      </c>
      <c r="C26" s="342"/>
      <c r="D26" s="342"/>
      <c r="E26" s="342"/>
      <c r="F26" s="37"/>
      <c r="G26" s="38"/>
      <c r="H26" s="38"/>
      <c r="I26" s="39"/>
    </row>
    <row r="27" spans="1:15" ht="23.25" customHeight="1" thickBot="1">
      <c r="A27" s="40" t="s">
        <v>497</v>
      </c>
      <c r="B27" s="340" t="s">
        <v>23</v>
      </c>
      <c r="C27" s="340"/>
      <c r="D27" s="340"/>
      <c r="E27" s="340"/>
      <c r="F27" s="41"/>
      <c r="G27" s="42"/>
      <c r="H27" s="43"/>
      <c r="I27" s="44"/>
    </row>
    <row r="28" spans="1:15" ht="39" customHeight="1">
      <c r="A28" s="218"/>
      <c r="B28" s="201"/>
      <c r="C28" s="201"/>
      <c r="D28" s="201"/>
      <c r="E28" s="219"/>
      <c r="F28" s="201"/>
      <c r="G28" s="201"/>
      <c r="H28" s="201"/>
      <c r="I28" s="9"/>
    </row>
    <row r="29" spans="1:15" s="187" customFormat="1" ht="30.75" customHeight="1">
      <c r="A29" s="556" t="s">
        <v>4</v>
      </c>
      <c r="B29" s="557" t="s">
        <v>6</v>
      </c>
      <c r="C29" s="556" t="s">
        <v>7</v>
      </c>
      <c r="D29" s="558" t="s">
        <v>9</v>
      </c>
      <c r="E29" s="559" t="s">
        <v>10</v>
      </c>
      <c r="F29" s="560" t="s">
        <v>12</v>
      </c>
      <c r="G29" s="561" t="s">
        <v>12</v>
      </c>
      <c r="H29" s="561" t="s">
        <v>12</v>
      </c>
      <c r="I29" s="562" t="s">
        <v>12</v>
      </c>
      <c r="L29" s="491"/>
      <c r="M29" s="491"/>
      <c r="N29" s="491"/>
      <c r="O29" s="491"/>
    </row>
    <row r="30" spans="1:15" s="187" customFormat="1" ht="44.25" customHeight="1" thickBot="1">
      <c r="A30" s="563" t="s">
        <v>5</v>
      </c>
      <c r="B30" s="564"/>
      <c r="C30" s="563" t="s">
        <v>8</v>
      </c>
      <c r="D30" s="565"/>
      <c r="E30" s="566" t="s">
        <v>11</v>
      </c>
      <c r="F30" s="567" t="s">
        <v>22</v>
      </c>
      <c r="G30" s="568" t="s">
        <v>501</v>
      </c>
      <c r="H30" s="568" t="s">
        <v>412</v>
      </c>
      <c r="I30" s="569" t="s">
        <v>26</v>
      </c>
      <c r="L30" s="491"/>
      <c r="M30" s="491"/>
      <c r="N30" s="491"/>
      <c r="O30" s="491"/>
    </row>
    <row r="31" spans="1:15" ht="35.25" customHeight="1" thickTop="1" thickBot="1">
      <c r="A31" s="202" t="s">
        <v>498</v>
      </c>
      <c r="B31" s="343" t="s">
        <v>741</v>
      </c>
      <c r="C31" s="344"/>
      <c r="D31" s="344"/>
      <c r="E31" s="344"/>
      <c r="F31" s="344"/>
      <c r="G31" s="344"/>
      <c r="H31" s="344"/>
      <c r="I31" s="345"/>
    </row>
    <row r="32" spans="1:15" ht="303">
      <c r="A32" s="220" t="s">
        <v>33</v>
      </c>
      <c r="B32" s="204" t="s">
        <v>993</v>
      </c>
      <c r="C32" s="221" t="s">
        <v>423</v>
      </c>
      <c r="D32" s="222">
        <v>1939.31</v>
      </c>
      <c r="E32" s="223"/>
      <c r="F32" s="223"/>
      <c r="G32" s="224"/>
      <c r="H32" s="224"/>
      <c r="I32" s="224"/>
    </row>
    <row r="33" spans="1:15" ht="363">
      <c r="A33" s="225" t="s">
        <v>34</v>
      </c>
      <c r="B33" s="204" t="s">
        <v>994</v>
      </c>
      <c r="C33" s="226" t="s">
        <v>423</v>
      </c>
      <c r="D33" s="227">
        <v>842.94</v>
      </c>
      <c r="E33" s="212"/>
      <c r="F33" s="213"/>
      <c r="G33" s="213"/>
      <c r="H33" s="213"/>
      <c r="I33" s="213"/>
    </row>
    <row r="34" spans="1:15" ht="375.75" customHeight="1">
      <c r="A34" s="225" t="s">
        <v>35</v>
      </c>
      <c r="B34" s="228" t="s">
        <v>995</v>
      </c>
      <c r="C34" s="216" t="s">
        <v>423</v>
      </c>
      <c r="D34" s="217">
        <v>1939.31</v>
      </c>
      <c r="E34" s="229"/>
      <c r="F34" s="208"/>
      <c r="G34" s="213"/>
      <c r="H34" s="230"/>
      <c r="I34" s="231"/>
    </row>
    <row r="35" spans="1:15" ht="366" customHeight="1">
      <c r="A35" s="232" t="s">
        <v>36</v>
      </c>
      <c r="B35" s="233" t="s">
        <v>996</v>
      </c>
      <c r="C35" s="234" t="s">
        <v>423</v>
      </c>
      <c r="D35" s="235">
        <v>831.13</v>
      </c>
      <c r="E35" s="236"/>
      <c r="F35" s="237"/>
      <c r="G35" s="238"/>
      <c r="H35" s="239"/>
      <c r="I35" s="240"/>
    </row>
    <row r="36" spans="1:15" ht="29.25" customHeight="1">
      <c r="A36" s="241"/>
      <c r="B36" s="242"/>
      <c r="C36" s="243"/>
      <c r="D36" s="244"/>
      <c r="E36" s="245"/>
      <c r="F36" s="246"/>
      <c r="G36" s="247"/>
      <c r="H36" s="247"/>
      <c r="I36" s="143"/>
    </row>
    <row r="37" spans="1:15" s="187" customFormat="1" ht="36.75" customHeight="1">
      <c r="A37" s="556" t="s">
        <v>4</v>
      </c>
      <c r="B37" s="557" t="s">
        <v>6</v>
      </c>
      <c r="C37" s="556" t="s">
        <v>7</v>
      </c>
      <c r="D37" s="558" t="s">
        <v>9</v>
      </c>
      <c r="E37" s="559" t="s">
        <v>10</v>
      </c>
      <c r="F37" s="560" t="s">
        <v>12</v>
      </c>
      <c r="G37" s="561" t="s">
        <v>12</v>
      </c>
      <c r="H37" s="561" t="s">
        <v>12</v>
      </c>
      <c r="I37" s="562" t="s">
        <v>12</v>
      </c>
      <c r="L37" s="491"/>
      <c r="M37" s="491"/>
      <c r="N37" s="491"/>
      <c r="O37" s="491"/>
    </row>
    <row r="38" spans="1:15" s="187" customFormat="1" ht="45.75" thickBot="1">
      <c r="A38" s="563" t="s">
        <v>5</v>
      </c>
      <c r="B38" s="564"/>
      <c r="C38" s="563" t="s">
        <v>8</v>
      </c>
      <c r="D38" s="565"/>
      <c r="E38" s="566" t="s">
        <v>11</v>
      </c>
      <c r="F38" s="567" t="s">
        <v>22</v>
      </c>
      <c r="G38" s="568" t="s">
        <v>501</v>
      </c>
      <c r="H38" s="568" t="s">
        <v>412</v>
      </c>
      <c r="I38" s="569" t="s">
        <v>26</v>
      </c>
      <c r="L38" s="491"/>
      <c r="M38" s="491"/>
      <c r="N38" s="491"/>
      <c r="O38" s="491"/>
    </row>
    <row r="39" spans="1:15" ht="174" thickTop="1">
      <c r="A39" s="225" t="s">
        <v>37</v>
      </c>
      <c r="B39" s="248" t="s">
        <v>742</v>
      </c>
      <c r="C39" s="216" t="s">
        <v>423</v>
      </c>
      <c r="D39" s="227">
        <v>39.369999999999997</v>
      </c>
      <c r="E39" s="229"/>
      <c r="F39" s="208"/>
      <c r="G39" s="213"/>
      <c r="H39" s="230"/>
      <c r="I39" s="231"/>
    </row>
    <row r="40" spans="1:15" ht="108.75">
      <c r="A40" s="225" t="s">
        <v>59</v>
      </c>
      <c r="B40" s="249" t="s">
        <v>997</v>
      </c>
      <c r="C40" s="216" t="s">
        <v>377</v>
      </c>
      <c r="D40" s="250">
        <v>12558.95</v>
      </c>
      <c r="E40" s="250"/>
      <c r="F40" s="251"/>
      <c r="G40" s="251"/>
      <c r="H40" s="251"/>
      <c r="I40" s="252"/>
    </row>
    <row r="41" spans="1:15" ht="93" thickBot="1">
      <c r="A41" s="225" t="s">
        <v>38</v>
      </c>
      <c r="B41" s="249" t="s">
        <v>998</v>
      </c>
      <c r="C41" s="216" t="s">
        <v>377</v>
      </c>
      <c r="D41" s="227">
        <v>5382.41</v>
      </c>
      <c r="E41" s="227"/>
      <c r="F41" s="253"/>
      <c r="G41" s="253"/>
      <c r="H41" s="253"/>
      <c r="I41" s="254"/>
    </row>
    <row r="42" spans="1:15" ht="28.5" customHeight="1">
      <c r="A42" s="32" t="s">
        <v>498</v>
      </c>
      <c r="B42" s="341" t="s">
        <v>999</v>
      </c>
      <c r="C42" s="341"/>
      <c r="D42" s="341"/>
      <c r="E42" s="341"/>
      <c r="F42" s="33"/>
      <c r="G42" s="34"/>
      <c r="H42" s="34"/>
      <c r="I42" s="35"/>
    </row>
    <row r="43" spans="1:15" ht="24.75" customHeight="1">
      <c r="A43" s="36" t="s">
        <v>498</v>
      </c>
      <c r="B43" s="342" t="s">
        <v>1000</v>
      </c>
      <c r="C43" s="342"/>
      <c r="D43" s="342"/>
      <c r="E43" s="342"/>
      <c r="F43" s="37"/>
      <c r="G43" s="38"/>
      <c r="H43" s="38"/>
      <c r="I43" s="39"/>
    </row>
    <row r="44" spans="1:15" ht="28.5" customHeight="1" thickBot="1">
      <c r="A44" s="40" t="s">
        <v>498</v>
      </c>
      <c r="B44" s="340" t="s">
        <v>24</v>
      </c>
      <c r="C44" s="340"/>
      <c r="D44" s="340"/>
      <c r="E44" s="340"/>
      <c r="F44" s="41"/>
      <c r="G44" s="42"/>
      <c r="H44" s="43"/>
      <c r="I44" s="44"/>
    </row>
    <row r="45" spans="1:15" ht="30" customHeight="1" thickBot="1">
      <c r="A45" s="45"/>
      <c r="B45" s="46"/>
      <c r="C45" s="46"/>
      <c r="D45" s="46"/>
      <c r="E45" s="46"/>
      <c r="F45" s="47"/>
      <c r="G45" s="48"/>
      <c r="H45" s="48"/>
      <c r="I45" s="48"/>
    </row>
    <row r="46" spans="1:15" ht="33" customHeight="1" thickBot="1">
      <c r="A46" s="202" t="s">
        <v>499</v>
      </c>
      <c r="B46" s="343" t="s">
        <v>442</v>
      </c>
      <c r="C46" s="344"/>
      <c r="D46" s="344"/>
      <c r="E46" s="344"/>
      <c r="F46" s="344"/>
      <c r="G46" s="344"/>
      <c r="H46" s="344"/>
      <c r="I46" s="345"/>
    </row>
    <row r="47" spans="1:15" ht="141.75">
      <c r="A47" s="255" t="s">
        <v>40</v>
      </c>
      <c r="B47" s="256" t="s">
        <v>743</v>
      </c>
      <c r="C47" s="257" t="s">
        <v>13</v>
      </c>
      <c r="D47" s="258">
        <f>D48+D49+D50+D51</f>
        <v>29</v>
      </c>
      <c r="E47" s="227"/>
      <c r="F47" s="259"/>
      <c r="G47" s="260"/>
      <c r="H47" s="260"/>
      <c r="I47" s="25"/>
    </row>
    <row r="48" spans="1:15" ht="63">
      <c r="A48" s="261" t="s">
        <v>41</v>
      </c>
      <c r="B48" s="31" t="s">
        <v>1001</v>
      </c>
      <c r="C48" s="257" t="s">
        <v>13</v>
      </c>
      <c r="D48" s="262">
        <v>10</v>
      </c>
      <c r="E48" s="227"/>
      <c r="F48" s="260"/>
      <c r="G48" s="25"/>
      <c r="H48" s="25"/>
      <c r="I48" s="25"/>
    </row>
    <row r="49" spans="1:15" ht="50.25" customHeight="1">
      <c r="A49" s="261" t="s">
        <v>42</v>
      </c>
      <c r="B49" s="31" t="s">
        <v>1002</v>
      </c>
      <c r="C49" s="257" t="s">
        <v>13</v>
      </c>
      <c r="D49" s="262">
        <v>11</v>
      </c>
      <c r="E49" s="227"/>
      <c r="F49" s="260"/>
      <c r="G49" s="25"/>
      <c r="H49" s="25"/>
      <c r="I49" s="25"/>
    </row>
    <row r="50" spans="1:15" ht="63">
      <c r="A50" s="261" t="s">
        <v>43</v>
      </c>
      <c r="B50" s="31" t="s">
        <v>1003</v>
      </c>
      <c r="C50" s="257" t="s">
        <v>13</v>
      </c>
      <c r="D50" s="262">
        <v>5</v>
      </c>
      <c r="E50" s="227"/>
      <c r="F50" s="260"/>
      <c r="G50" s="25"/>
      <c r="H50" s="25"/>
      <c r="I50" s="25"/>
    </row>
    <row r="51" spans="1:15" ht="78.75">
      <c r="A51" s="261" t="s">
        <v>79</v>
      </c>
      <c r="B51" s="31" t="s">
        <v>1004</v>
      </c>
      <c r="C51" s="257" t="s">
        <v>13</v>
      </c>
      <c r="D51" s="262">
        <v>3</v>
      </c>
      <c r="E51" s="227"/>
      <c r="F51" s="260"/>
      <c r="G51" s="25"/>
      <c r="H51" s="25"/>
      <c r="I51" s="25"/>
    </row>
    <row r="52" spans="1:15" ht="78.75">
      <c r="A52" s="261" t="s">
        <v>424</v>
      </c>
      <c r="B52" s="256" t="s">
        <v>1005</v>
      </c>
      <c r="C52" s="263" t="s">
        <v>13</v>
      </c>
      <c r="D52" s="258">
        <v>58</v>
      </c>
      <c r="E52" s="227"/>
      <c r="F52" s="259"/>
      <c r="G52" s="260"/>
      <c r="H52" s="260"/>
      <c r="I52" s="25"/>
    </row>
    <row r="53" spans="1:15" ht="75.75" customHeight="1">
      <c r="A53" s="261" t="s">
        <v>425</v>
      </c>
      <c r="B53" s="256" t="s">
        <v>426</v>
      </c>
      <c r="C53" s="257" t="s">
        <v>13</v>
      </c>
      <c r="D53" s="258">
        <f>SUM(D54:D57)</f>
        <v>5055</v>
      </c>
      <c r="E53" s="227"/>
      <c r="F53" s="259"/>
      <c r="G53" s="260"/>
      <c r="H53" s="260"/>
      <c r="I53" s="25"/>
    </row>
    <row r="54" spans="1:15" ht="78.75">
      <c r="A54" s="261" t="s">
        <v>427</v>
      </c>
      <c r="B54" s="264" t="s">
        <v>1006</v>
      </c>
      <c r="C54" s="23" t="s">
        <v>13</v>
      </c>
      <c r="D54" s="258">
        <v>310</v>
      </c>
      <c r="E54" s="24"/>
      <c r="F54" s="153"/>
      <c r="G54" s="265"/>
      <c r="H54" s="265"/>
      <c r="I54" s="25"/>
    </row>
    <row r="55" spans="1:15" ht="35.25" customHeight="1">
      <c r="A55" s="261" t="s">
        <v>428</v>
      </c>
      <c r="B55" s="31" t="s">
        <v>1007</v>
      </c>
      <c r="C55" s="257" t="s">
        <v>13</v>
      </c>
      <c r="D55" s="262">
        <v>2418</v>
      </c>
      <c r="E55" s="227"/>
      <c r="F55" s="260"/>
      <c r="G55" s="25"/>
      <c r="H55" s="25"/>
      <c r="I55" s="25"/>
    </row>
    <row r="56" spans="1:15" ht="76.5">
      <c r="A56" s="266" t="s">
        <v>429</v>
      </c>
      <c r="B56" s="267" t="s">
        <v>1008</v>
      </c>
      <c r="C56" s="268" t="s">
        <v>13</v>
      </c>
      <c r="D56" s="262">
        <v>2312</v>
      </c>
      <c r="E56" s="235"/>
      <c r="F56" s="269"/>
      <c r="G56" s="270"/>
      <c r="H56" s="270"/>
      <c r="I56" s="270"/>
    </row>
    <row r="57" spans="1:15" ht="61.5">
      <c r="A57" s="261" t="s">
        <v>430</v>
      </c>
      <c r="B57" s="31" t="s">
        <v>1009</v>
      </c>
      <c r="C57" s="257" t="s">
        <v>13</v>
      </c>
      <c r="D57" s="262">
        <v>15</v>
      </c>
      <c r="E57" s="227"/>
      <c r="F57" s="260"/>
      <c r="G57" s="25"/>
      <c r="H57" s="25"/>
      <c r="I57" s="25"/>
    </row>
    <row r="58" spans="1:15" ht="63">
      <c r="A58" s="261" t="s">
        <v>431</v>
      </c>
      <c r="B58" s="256" t="s">
        <v>432</v>
      </c>
      <c r="C58" s="257" t="s">
        <v>13</v>
      </c>
      <c r="D58" s="258">
        <f>SUM(D59:D65)</f>
        <v>1616</v>
      </c>
      <c r="E58" s="227"/>
      <c r="F58" s="259"/>
      <c r="G58" s="260"/>
      <c r="H58" s="260"/>
      <c r="I58" s="25"/>
    </row>
    <row r="59" spans="1:15" ht="76.5">
      <c r="A59" s="261" t="s">
        <v>433</v>
      </c>
      <c r="B59" s="31" t="s">
        <v>1010</v>
      </c>
      <c r="C59" s="257" t="s">
        <v>13</v>
      </c>
      <c r="D59" s="262">
        <v>629</v>
      </c>
      <c r="E59" s="227"/>
      <c r="F59" s="260"/>
      <c r="G59" s="25"/>
      <c r="H59" s="25"/>
      <c r="I59" s="25"/>
    </row>
    <row r="60" spans="1:15" ht="76.5">
      <c r="A60" s="261" t="s">
        <v>434</v>
      </c>
      <c r="B60" s="31" t="s">
        <v>1011</v>
      </c>
      <c r="C60" s="257" t="s">
        <v>13</v>
      </c>
      <c r="D60" s="262">
        <v>600</v>
      </c>
      <c r="E60" s="227"/>
      <c r="F60" s="260"/>
      <c r="G60" s="25"/>
      <c r="H60" s="25"/>
      <c r="I60" s="25"/>
    </row>
    <row r="61" spans="1:15" ht="76.5">
      <c r="A61" s="266" t="s">
        <v>435</v>
      </c>
      <c r="B61" s="267" t="s">
        <v>1012</v>
      </c>
      <c r="C61" s="268" t="s">
        <v>13</v>
      </c>
      <c r="D61" s="271">
        <v>257</v>
      </c>
      <c r="E61" s="235"/>
      <c r="F61" s="269"/>
      <c r="G61" s="270"/>
      <c r="H61" s="270"/>
      <c r="I61" s="270"/>
    </row>
    <row r="62" spans="1:15" ht="15.75">
      <c r="A62" s="272"/>
      <c r="B62" s="273"/>
      <c r="C62" s="243"/>
      <c r="D62" s="274"/>
      <c r="E62" s="244"/>
      <c r="F62" s="275"/>
      <c r="G62" s="143"/>
      <c r="H62" s="143"/>
      <c r="I62" s="143"/>
    </row>
    <row r="63" spans="1:15" s="570" customFormat="1" ht="26.25" customHeight="1">
      <c r="A63" s="572" t="s">
        <v>4</v>
      </c>
      <c r="B63" s="557" t="s">
        <v>6</v>
      </c>
      <c r="C63" s="572" t="s">
        <v>7</v>
      </c>
      <c r="D63" s="558" t="s">
        <v>9</v>
      </c>
      <c r="E63" s="573" t="s">
        <v>10</v>
      </c>
      <c r="F63" s="573" t="s">
        <v>12</v>
      </c>
      <c r="G63" s="573" t="s">
        <v>12</v>
      </c>
      <c r="H63" s="573" t="s">
        <v>12</v>
      </c>
      <c r="I63" s="574" t="s">
        <v>12</v>
      </c>
      <c r="L63" s="571"/>
      <c r="M63" s="571"/>
      <c r="N63" s="571"/>
      <c r="O63" s="571"/>
    </row>
    <row r="64" spans="1:15" s="570" customFormat="1" ht="45">
      <c r="A64" s="556" t="s">
        <v>5</v>
      </c>
      <c r="B64" s="575"/>
      <c r="C64" s="556" t="s">
        <v>8</v>
      </c>
      <c r="D64" s="576"/>
      <c r="E64" s="559" t="s">
        <v>11</v>
      </c>
      <c r="F64" s="577" t="s">
        <v>22</v>
      </c>
      <c r="G64" s="577" t="s">
        <v>501</v>
      </c>
      <c r="H64" s="577" t="s">
        <v>412</v>
      </c>
      <c r="I64" s="578" t="s">
        <v>26</v>
      </c>
      <c r="L64" s="571"/>
      <c r="M64" s="571"/>
      <c r="N64" s="571"/>
      <c r="O64" s="571"/>
    </row>
    <row r="65" spans="1:9" ht="76.5">
      <c r="A65" s="255" t="s">
        <v>436</v>
      </c>
      <c r="B65" s="27" t="s">
        <v>1013</v>
      </c>
      <c r="C65" s="257" t="s">
        <v>13</v>
      </c>
      <c r="D65" s="276">
        <v>130</v>
      </c>
      <c r="E65" s="250"/>
      <c r="F65" s="259"/>
      <c r="G65" s="20"/>
      <c r="H65" s="20"/>
      <c r="I65" s="20"/>
    </row>
    <row r="66" spans="1:9" ht="77.25">
      <c r="A66" s="261" t="s">
        <v>437</v>
      </c>
      <c r="B66" s="277" t="s">
        <v>1014</v>
      </c>
      <c r="C66" s="23" t="s">
        <v>113</v>
      </c>
      <c r="D66" s="278">
        <v>1110.23</v>
      </c>
      <c r="E66" s="227"/>
      <c r="F66" s="253"/>
      <c r="G66" s="279"/>
      <c r="H66" s="280"/>
      <c r="I66" s="279"/>
    </row>
    <row r="67" spans="1:9" ht="91.5">
      <c r="A67" s="255" t="s">
        <v>438</v>
      </c>
      <c r="B67" s="277" t="s">
        <v>1015</v>
      </c>
      <c r="C67" s="281" t="s">
        <v>377</v>
      </c>
      <c r="D67" s="282">
        <v>1212.52</v>
      </c>
      <c r="E67" s="24"/>
      <c r="F67" s="253"/>
      <c r="G67" s="279"/>
      <c r="H67" s="280"/>
      <c r="I67" s="279"/>
    </row>
    <row r="68" spans="1:9" ht="76.5">
      <c r="A68" s="261" t="s">
        <v>439</v>
      </c>
      <c r="B68" s="22" t="s">
        <v>1016</v>
      </c>
      <c r="C68" s="23" t="s">
        <v>423</v>
      </c>
      <c r="D68" s="70">
        <v>56.64</v>
      </c>
      <c r="E68" s="30"/>
      <c r="F68" s="153"/>
      <c r="G68" s="283"/>
      <c r="H68" s="265"/>
      <c r="I68" s="265"/>
    </row>
    <row r="69" spans="1:9" ht="104.25" customHeight="1">
      <c r="A69" s="255" t="s">
        <v>440</v>
      </c>
      <c r="B69" s="249" t="s">
        <v>866</v>
      </c>
      <c r="C69" s="23" t="s">
        <v>423</v>
      </c>
      <c r="D69" s="284">
        <v>7.98</v>
      </c>
      <c r="E69" s="25"/>
      <c r="F69" s="25"/>
      <c r="G69" s="285"/>
      <c r="H69" s="213"/>
      <c r="I69" s="265"/>
    </row>
    <row r="70" spans="1:9" ht="76.5">
      <c r="A70" s="255" t="s">
        <v>441</v>
      </c>
      <c r="B70" s="22" t="s">
        <v>1017</v>
      </c>
      <c r="C70" s="23" t="s">
        <v>423</v>
      </c>
      <c r="D70" s="70">
        <v>56.64</v>
      </c>
      <c r="E70" s="30"/>
      <c r="F70" s="153"/>
      <c r="G70" s="283"/>
      <c r="H70" s="265"/>
      <c r="I70" s="265"/>
    </row>
    <row r="71" spans="1:9" ht="77.25">
      <c r="A71" s="261" t="s">
        <v>737</v>
      </c>
      <c r="B71" s="286" t="s">
        <v>1018</v>
      </c>
      <c r="C71" s="287" t="s">
        <v>377</v>
      </c>
      <c r="D71" s="288">
        <v>18311.38</v>
      </c>
      <c r="E71" s="227"/>
      <c r="F71" s="153"/>
      <c r="G71" s="283"/>
      <c r="H71" s="265"/>
      <c r="I71" s="265"/>
    </row>
    <row r="72" spans="1:9" ht="93" thickBot="1">
      <c r="A72" s="255" t="s">
        <v>738</v>
      </c>
      <c r="B72" s="286" t="s">
        <v>1019</v>
      </c>
      <c r="C72" s="287" t="s">
        <v>377</v>
      </c>
      <c r="D72" s="288">
        <v>7808.2</v>
      </c>
      <c r="E72" s="227"/>
      <c r="F72" s="153"/>
      <c r="G72" s="9"/>
      <c r="H72" s="265"/>
      <c r="I72" s="265"/>
    </row>
    <row r="73" spans="1:9" ht="27.75" customHeight="1">
      <c r="A73" s="32" t="s">
        <v>499</v>
      </c>
      <c r="B73" s="341" t="s">
        <v>1020</v>
      </c>
      <c r="C73" s="341"/>
      <c r="D73" s="341"/>
      <c r="E73" s="341"/>
      <c r="F73" s="33"/>
      <c r="G73" s="34"/>
      <c r="H73" s="34"/>
      <c r="I73" s="35"/>
    </row>
    <row r="74" spans="1:9" ht="24" customHeight="1">
      <c r="A74" s="36" t="s">
        <v>499</v>
      </c>
      <c r="B74" s="342" t="s">
        <v>1021</v>
      </c>
      <c r="C74" s="342"/>
      <c r="D74" s="342"/>
      <c r="E74" s="342"/>
      <c r="F74" s="37"/>
      <c r="G74" s="38"/>
      <c r="H74" s="38"/>
      <c r="I74" s="39"/>
    </row>
    <row r="75" spans="1:9" ht="33.75" customHeight="1" thickBot="1">
      <c r="A75" s="40" t="s">
        <v>500</v>
      </c>
      <c r="B75" s="340" t="s">
        <v>443</v>
      </c>
      <c r="C75" s="340"/>
      <c r="D75" s="340"/>
      <c r="E75" s="340"/>
      <c r="F75" s="41"/>
      <c r="G75" s="42"/>
      <c r="H75" s="43"/>
      <c r="I75" s="44"/>
    </row>
    <row r="76" spans="1:9" ht="19.5" thickBot="1"/>
    <row r="77" spans="1:9" ht="16.5" thickBot="1">
      <c r="A77" s="202" t="s">
        <v>854</v>
      </c>
      <c r="B77" s="343" t="s">
        <v>855</v>
      </c>
      <c r="C77" s="344"/>
      <c r="D77" s="344"/>
      <c r="E77" s="344"/>
      <c r="F77" s="344"/>
      <c r="G77" s="344"/>
      <c r="H77" s="344"/>
      <c r="I77" s="345"/>
    </row>
    <row r="78" spans="1:9" ht="131.25" customHeight="1" thickBot="1">
      <c r="A78" s="255" t="s">
        <v>44</v>
      </c>
      <c r="B78" s="256" t="s">
        <v>870</v>
      </c>
      <c r="C78" s="257" t="s">
        <v>858</v>
      </c>
      <c r="D78" s="258"/>
      <c r="E78" s="227"/>
      <c r="F78" s="259"/>
      <c r="G78" s="260"/>
      <c r="H78" s="260"/>
      <c r="I78" s="25"/>
    </row>
    <row r="79" spans="1:9" ht="21" customHeight="1">
      <c r="A79" s="32" t="s">
        <v>854</v>
      </c>
      <c r="B79" s="341" t="s">
        <v>1022</v>
      </c>
      <c r="C79" s="341"/>
      <c r="D79" s="341"/>
      <c r="E79" s="341"/>
      <c r="F79" s="33"/>
      <c r="G79" s="34"/>
      <c r="H79" s="34"/>
      <c r="I79" s="35"/>
    </row>
    <row r="80" spans="1:9" ht="24.75" customHeight="1">
      <c r="A80" s="36" t="s">
        <v>854</v>
      </c>
      <c r="B80" s="342" t="s">
        <v>1023</v>
      </c>
      <c r="C80" s="342"/>
      <c r="D80" s="342"/>
      <c r="E80" s="342"/>
      <c r="F80" s="37"/>
      <c r="G80" s="38"/>
      <c r="H80" s="38"/>
      <c r="I80" s="39"/>
    </row>
    <row r="81" spans="1:9" ht="22.5" customHeight="1" thickBot="1">
      <c r="A81" s="40" t="s">
        <v>856</v>
      </c>
      <c r="B81" s="340" t="s">
        <v>857</v>
      </c>
      <c r="C81" s="340"/>
      <c r="D81" s="340"/>
      <c r="E81" s="340"/>
      <c r="F81" s="41"/>
      <c r="G81" s="42"/>
      <c r="H81" s="43"/>
      <c r="I81" s="44"/>
    </row>
    <row r="83" spans="1:9" ht="17.25">
      <c r="A83" s="338"/>
      <c r="B83" s="338"/>
      <c r="C83" s="14"/>
      <c r="E83" s="339"/>
      <c r="F83" s="339"/>
      <c r="G83" s="339"/>
      <c r="H83" s="191"/>
    </row>
    <row r="84" spans="1:9" ht="17.25">
      <c r="A84" s="338"/>
      <c r="B84" s="338"/>
      <c r="E84" s="339"/>
      <c r="F84" s="339"/>
      <c r="G84" s="339"/>
      <c r="H84" s="191"/>
    </row>
    <row r="85" spans="1:9">
      <c r="C85" s="14"/>
    </row>
    <row r="86" spans="1:9" ht="17.25">
      <c r="A86" s="338"/>
      <c r="B86" s="338"/>
      <c r="C86" s="14"/>
      <c r="E86" s="339"/>
      <c r="F86" s="339"/>
      <c r="G86" s="339"/>
      <c r="H86" s="191"/>
    </row>
  </sheetData>
  <mergeCells count="30">
    <mergeCell ref="B81:E81"/>
    <mergeCell ref="B43:E43"/>
    <mergeCell ref="B37:B38"/>
    <mergeCell ref="D37:D38"/>
    <mergeCell ref="B4:B5"/>
    <mergeCell ref="D4:D5"/>
    <mergeCell ref="B25:E25"/>
    <mergeCell ref="B26:E26"/>
    <mergeCell ref="B27:E27"/>
    <mergeCell ref="B7:I7"/>
    <mergeCell ref="B31:I31"/>
    <mergeCell ref="B29:B30"/>
    <mergeCell ref="D29:D30"/>
    <mergeCell ref="B42:E42"/>
    <mergeCell ref="A84:B84"/>
    <mergeCell ref="E84:G84"/>
    <mergeCell ref="A86:B86"/>
    <mergeCell ref="E86:G86"/>
    <mergeCell ref="B44:E44"/>
    <mergeCell ref="B73:E73"/>
    <mergeCell ref="B74:E74"/>
    <mergeCell ref="B75:E75"/>
    <mergeCell ref="A83:B83"/>
    <mergeCell ref="E83:G83"/>
    <mergeCell ref="B63:B64"/>
    <mergeCell ref="D63:D64"/>
    <mergeCell ref="B46:I46"/>
    <mergeCell ref="B77:I77"/>
    <mergeCell ref="B79:E79"/>
    <mergeCell ref="B80:E80"/>
  </mergeCells>
  <printOptions horizontalCentered="1" verticalCentered="1"/>
  <pageMargins left="0.35433070866141736" right="0.27559055118110237" top="0.19685039370078741" bottom="0.19685039370078741" header="0" footer="0"/>
  <pageSetup paperSize="9" scale="56" fitToHeight="27" orientation="portrait" r:id="rId1"/>
  <headerFooter alignWithMargins="0"/>
  <rowBreaks count="3" manualBreakCount="3">
    <brk id="28" max="10" man="1"/>
    <brk id="36" max="10" man="1"/>
    <brk id="62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view="pageBreakPreview" topLeftCell="A3" zoomScale="78" zoomScaleNormal="75" zoomScaleSheetLayoutView="78" workbookViewId="0">
      <selection activeCell="A19" sqref="A19:G19"/>
    </sheetView>
  </sheetViews>
  <sheetFormatPr defaultColWidth="4.85546875" defaultRowHeight="13.5"/>
  <cols>
    <col min="1" max="2" width="9.140625" style="193" customWidth="1"/>
    <col min="3" max="3" width="42.28515625" style="193" customWidth="1"/>
    <col min="4" max="4" width="8.42578125" style="193" customWidth="1"/>
    <col min="5" max="5" width="23" style="193" customWidth="1"/>
    <col min="6" max="7" width="23.28515625" style="193" customWidth="1"/>
    <col min="8" max="8" width="21.7109375" style="193" customWidth="1"/>
    <col min="9" max="9" width="9.140625" style="193" customWidth="1"/>
    <col min="10" max="10" width="26.7109375" style="193" customWidth="1"/>
    <col min="11" max="11" width="32.85546875" style="193" customWidth="1"/>
    <col min="12" max="255" width="9.140625" style="193" customWidth="1"/>
    <col min="256" max="16384" width="4.85546875" style="193"/>
  </cols>
  <sheetData>
    <row r="1" spans="1:10" ht="19.5" customHeight="1">
      <c r="A1" s="289"/>
      <c r="B1" s="289"/>
      <c r="C1" s="289"/>
      <c r="D1" s="290"/>
      <c r="E1" s="290"/>
      <c r="F1" s="290"/>
      <c r="G1" s="290"/>
    </row>
    <row r="2" spans="1:10" ht="21.75" customHeight="1">
      <c r="A2" s="450" t="s">
        <v>464</v>
      </c>
      <c r="B2" s="450"/>
      <c r="C2" s="450"/>
      <c r="D2" s="450"/>
      <c r="E2" s="450"/>
      <c r="F2" s="450"/>
      <c r="G2" s="450"/>
      <c r="H2" s="450"/>
    </row>
    <row r="3" spans="1:10" ht="48" customHeight="1">
      <c r="A3" s="451" t="s">
        <v>867</v>
      </c>
      <c r="B3" s="452"/>
      <c r="C3" s="452"/>
      <c r="D3" s="452"/>
      <c r="E3" s="452"/>
      <c r="F3" s="452"/>
      <c r="G3" s="452"/>
      <c r="H3" s="452"/>
    </row>
    <row r="4" spans="1:10" ht="18.75">
      <c r="A4" s="453"/>
      <c r="B4" s="453"/>
      <c r="C4" s="453"/>
      <c r="D4" s="453"/>
      <c r="E4" s="453"/>
      <c r="F4" s="453"/>
      <c r="G4" s="453"/>
      <c r="H4" s="453"/>
    </row>
    <row r="5" spans="1:10" ht="32.25" customHeight="1">
      <c r="A5" s="192"/>
      <c r="B5" s="454" t="s">
        <v>465</v>
      </c>
      <c r="C5" s="454"/>
      <c r="D5" s="454"/>
      <c r="E5" s="192"/>
      <c r="F5" s="192"/>
      <c r="G5" s="192"/>
      <c r="J5" s="291"/>
    </row>
    <row r="6" spans="1:10" ht="18" customHeight="1">
      <c r="A6" s="192"/>
      <c r="B6" s="192"/>
      <c r="C6" s="192"/>
      <c r="D6" s="192"/>
      <c r="E6" s="192"/>
      <c r="F6" s="192"/>
      <c r="G6" s="192"/>
      <c r="J6" s="291"/>
    </row>
    <row r="7" spans="1:10" ht="36.75" customHeight="1">
      <c r="A7" s="455" t="s">
        <v>30</v>
      </c>
      <c r="B7" s="456"/>
      <c r="C7" s="456"/>
      <c r="D7" s="456"/>
      <c r="E7" s="579" t="s">
        <v>1024</v>
      </c>
      <c r="F7" s="580" t="s">
        <v>466</v>
      </c>
      <c r="G7" s="580" t="s">
        <v>467</v>
      </c>
      <c r="H7" s="581" t="s">
        <v>71</v>
      </c>
      <c r="J7" s="291"/>
    </row>
    <row r="8" spans="1:10" ht="23.25" customHeight="1">
      <c r="A8" s="194">
        <v>1</v>
      </c>
      <c r="B8" s="440" t="s">
        <v>17</v>
      </c>
      <c r="C8" s="440"/>
      <c r="D8" s="440"/>
      <c r="E8" s="498"/>
      <c r="F8" s="499"/>
      <c r="G8" s="499"/>
      <c r="H8" s="500"/>
    </row>
    <row r="9" spans="1:10" ht="27.75" customHeight="1">
      <c r="A9" s="194">
        <v>2</v>
      </c>
      <c r="B9" s="440" t="s">
        <v>14</v>
      </c>
      <c r="C9" s="440"/>
      <c r="D9" s="440"/>
      <c r="E9" s="501"/>
      <c r="F9" s="502"/>
      <c r="G9" s="502"/>
      <c r="H9" s="503"/>
    </row>
    <row r="10" spans="1:10" ht="28.5" customHeight="1">
      <c r="A10" s="194">
        <v>3</v>
      </c>
      <c r="B10" s="440" t="s">
        <v>442</v>
      </c>
      <c r="C10" s="440"/>
      <c r="D10" s="440"/>
      <c r="E10" s="501"/>
      <c r="F10" s="502"/>
      <c r="G10" s="502"/>
      <c r="H10" s="503"/>
    </row>
    <row r="11" spans="1:10" ht="28.5" customHeight="1">
      <c r="A11" s="194">
        <v>4</v>
      </c>
      <c r="B11" s="440" t="s">
        <v>855</v>
      </c>
      <c r="C11" s="440"/>
      <c r="D11" s="440"/>
      <c r="E11" s="501"/>
      <c r="F11" s="502"/>
      <c r="G11" s="502"/>
      <c r="H11" s="503"/>
    </row>
    <row r="12" spans="1:10" ht="28.5" customHeight="1">
      <c r="A12" s="195" t="s">
        <v>0</v>
      </c>
      <c r="B12" s="441" t="s">
        <v>1025</v>
      </c>
      <c r="C12" s="441"/>
      <c r="D12" s="441"/>
      <c r="E12" s="504"/>
      <c r="F12" s="505"/>
      <c r="G12" s="505"/>
      <c r="H12" s="506"/>
    </row>
    <row r="13" spans="1:10" ht="31.5" customHeight="1">
      <c r="A13" s="195" t="s">
        <v>1</v>
      </c>
      <c r="B13" s="441" t="s">
        <v>468</v>
      </c>
      <c r="C13" s="441"/>
      <c r="D13" s="441"/>
      <c r="E13" s="493"/>
      <c r="F13" s="494"/>
      <c r="G13" s="494"/>
      <c r="H13" s="494"/>
    </row>
    <row r="14" spans="1:10" ht="32.25" customHeight="1">
      <c r="A14" s="195"/>
      <c r="B14" s="441" t="s">
        <v>1026</v>
      </c>
      <c r="C14" s="441"/>
      <c r="D14" s="441"/>
      <c r="E14" s="507"/>
      <c r="F14" s="508"/>
      <c r="G14" s="582"/>
      <c r="H14" s="583"/>
    </row>
    <row r="15" spans="1:10" ht="38.25" customHeight="1">
      <c r="A15" s="195" t="s">
        <v>2</v>
      </c>
      <c r="B15" s="441" t="s">
        <v>469</v>
      </c>
      <c r="C15" s="441"/>
      <c r="D15" s="441"/>
      <c r="E15" s="504"/>
      <c r="F15" s="505"/>
      <c r="G15" s="505"/>
      <c r="H15" s="506"/>
    </row>
    <row r="16" spans="1:10" ht="29.25" customHeight="1">
      <c r="A16" s="195" t="s">
        <v>3</v>
      </c>
      <c r="B16" s="441" t="s">
        <v>65</v>
      </c>
      <c r="C16" s="441"/>
      <c r="D16" s="441"/>
      <c r="E16" s="504"/>
      <c r="F16" s="505"/>
      <c r="G16" s="505"/>
      <c r="H16" s="506"/>
    </row>
    <row r="17" spans="1:8" ht="36" customHeight="1">
      <c r="A17" s="195" t="s">
        <v>15</v>
      </c>
      <c r="B17" s="441" t="s">
        <v>470</v>
      </c>
      <c r="C17" s="441"/>
      <c r="D17" s="441"/>
      <c r="E17" s="448"/>
      <c r="F17" s="449"/>
      <c r="G17" s="449"/>
      <c r="H17" s="449"/>
    </row>
    <row r="18" spans="1:8" ht="15" customHeight="1">
      <c r="D18" s="460"/>
      <c r="E18" s="460"/>
      <c r="F18" s="460"/>
      <c r="G18" s="460"/>
      <c r="H18" s="460"/>
    </row>
    <row r="19" spans="1:8" ht="32.25" customHeight="1">
      <c r="A19" s="458" t="s">
        <v>598</v>
      </c>
      <c r="B19" s="459"/>
      <c r="C19" s="459"/>
      <c r="D19" s="459"/>
      <c r="E19" s="459"/>
      <c r="F19" s="292"/>
      <c r="G19" s="292"/>
      <c r="H19" s="293" t="s">
        <v>63</v>
      </c>
    </row>
    <row r="20" spans="1:8" ht="15" customHeight="1">
      <c r="D20" s="461"/>
      <c r="E20" s="461"/>
      <c r="F20" s="461"/>
      <c r="G20" s="461"/>
      <c r="H20" s="461"/>
    </row>
    <row r="21" spans="1:8" ht="15.75">
      <c r="D21" s="457"/>
      <c r="E21" s="457"/>
      <c r="F21" s="457"/>
      <c r="G21" s="457"/>
      <c r="H21" s="457"/>
    </row>
  </sheetData>
  <mergeCells count="21">
    <mergeCell ref="D21:H21"/>
    <mergeCell ref="A19:E19"/>
    <mergeCell ref="B15:D15"/>
    <mergeCell ref="B16:D16"/>
    <mergeCell ref="B17:D17"/>
    <mergeCell ref="E17:H17"/>
    <mergeCell ref="D18:H18"/>
    <mergeCell ref="D20:H20"/>
    <mergeCell ref="B14:D14"/>
    <mergeCell ref="A2:H2"/>
    <mergeCell ref="A3:H3"/>
    <mergeCell ref="A4:H4"/>
    <mergeCell ref="B5:D5"/>
    <mergeCell ref="A7:D7"/>
    <mergeCell ref="B8:D8"/>
    <mergeCell ref="B9:D9"/>
    <mergeCell ref="B10:D10"/>
    <mergeCell ref="B12:D12"/>
    <mergeCell ref="B13:D13"/>
    <mergeCell ref="E13:H13"/>
    <mergeCell ref="B11:D11"/>
  </mergeCells>
  <printOptions horizontalCentered="1" verticalCentered="1"/>
  <pageMargins left="0.15748031496062992" right="0.11811023622047245" top="0.55118110236220474" bottom="0.39370078740157483" header="0.31496062992125984" footer="0.31496062992125984"/>
  <pageSetup paperSize="9" scale="60" orientation="portrait" r:id="rId1"/>
  <headerFooter alignWithMargins="0"/>
  <rowBreaks count="1" manualBreakCount="1">
    <brk id="23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showGridLines="0" view="pageBreakPreview" zoomScale="77" zoomScaleNormal="100" zoomScaleSheetLayoutView="77" workbookViewId="0">
      <selection activeCell="F68" sqref="F68"/>
    </sheetView>
  </sheetViews>
  <sheetFormatPr defaultColWidth="9.140625" defaultRowHeight="18.75"/>
  <cols>
    <col min="1" max="1" width="7.5703125" style="189" customWidth="1"/>
    <col min="2" max="2" width="51.140625" style="14" customWidth="1"/>
    <col min="3" max="3" width="6.7109375" style="9" customWidth="1"/>
    <col min="4" max="4" width="13.140625" style="190" customWidth="1"/>
    <col min="5" max="5" width="14.28515625" style="191" bestFit="1" customWidth="1"/>
    <col min="6" max="6" width="17.7109375" style="191" customWidth="1"/>
    <col min="7" max="7" width="19.5703125" style="190" bestFit="1" customWidth="1"/>
    <col min="8" max="8" width="15.140625" style="190" bestFit="1" customWidth="1"/>
    <col min="9" max="9" width="17.28515625" style="14" bestFit="1" customWidth="1"/>
    <col min="10" max="11" width="9.140625" style="9"/>
    <col min="12" max="12" width="16" style="196" customWidth="1"/>
    <col min="13" max="13" width="22.42578125" style="196" customWidth="1"/>
    <col min="14" max="15" width="16" style="196" customWidth="1"/>
    <col min="16" max="16384" width="9.140625" style="9"/>
  </cols>
  <sheetData>
    <row r="1" spans="1:15" ht="19.5">
      <c r="A1" s="7"/>
      <c r="B1" s="8"/>
      <c r="C1" s="8"/>
      <c r="D1" s="8"/>
      <c r="E1" s="8"/>
      <c r="F1" s="8"/>
      <c r="G1" s="8"/>
      <c r="H1" s="8"/>
      <c r="I1" s="8"/>
    </row>
    <row r="2" spans="1:15" ht="19.5">
      <c r="A2" s="294"/>
      <c r="B2" s="8" t="s">
        <v>592</v>
      </c>
      <c r="C2" s="295"/>
      <c r="D2" s="295"/>
      <c r="E2" s="295"/>
      <c r="F2" s="295"/>
      <c r="G2" s="295"/>
      <c r="H2" s="295"/>
      <c r="I2" s="295"/>
    </row>
    <row r="3" spans="1:15" ht="19.5" thickBot="1">
      <c r="A3" s="462"/>
      <c r="B3" s="463"/>
      <c r="C3" s="463"/>
      <c r="D3" s="463"/>
      <c r="E3" s="463"/>
      <c r="F3" s="463"/>
      <c r="G3" s="463"/>
      <c r="H3" s="463"/>
      <c r="I3" s="463"/>
    </row>
    <row r="4" spans="1:15" s="187" customFormat="1" ht="35.25" customHeight="1" thickTop="1">
      <c r="A4" s="584" t="s">
        <v>4</v>
      </c>
      <c r="B4" s="585" t="s">
        <v>6</v>
      </c>
      <c r="C4" s="586" t="s">
        <v>502</v>
      </c>
      <c r="D4" s="587" t="s">
        <v>9</v>
      </c>
      <c r="E4" s="588" t="s">
        <v>10</v>
      </c>
      <c r="F4" s="589" t="s">
        <v>12</v>
      </c>
      <c r="G4" s="590" t="s">
        <v>12</v>
      </c>
      <c r="H4" s="589" t="s">
        <v>12</v>
      </c>
      <c r="I4" s="591" t="s">
        <v>12</v>
      </c>
      <c r="L4" s="491"/>
      <c r="M4" s="491"/>
      <c r="N4" s="491"/>
      <c r="O4" s="491"/>
    </row>
    <row r="5" spans="1:15" s="187" customFormat="1" ht="38.25" customHeight="1" thickBot="1">
      <c r="A5" s="592" t="s">
        <v>5</v>
      </c>
      <c r="B5" s="593"/>
      <c r="C5" s="594" t="s">
        <v>8</v>
      </c>
      <c r="D5" s="595"/>
      <c r="E5" s="596" t="s">
        <v>11</v>
      </c>
      <c r="F5" s="597" t="s">
        <v>503</v>
      </c>
      <c r="G5" s="598" t="s">
        <v>501</v>
      </c>
      <c r="H5" s="597" t="s">
        <v>504</v>
      </c>
      <c r="I5" s="599" t="s">
        <v>26</v>
      </c>
      <c r="L5" s="491"/>
      <c r="M5" s="491"/>
      <c r="N5" s="491"/>
      <c r="O5" s="491"/>
    </row>
    <row r="6" spans="1:15" ht="87" customHeight="1" thickTop="1">
      <c r="A6" s="203" t="s">
        <v>45</v>
      </c>
      <c r="B6" s="204" t="s">
        <v>1027</v>
      </c>
      <c r="C6" s="205" t="s">
        <v>113</v>
      </c>
      <c r="D6" s="217">
        <v>14</v>
      </c>
      <c r="E6" s="207"/>
      <c r="F6" s="208"/>
      <c r="G6" s="209"/>
      <c r="H6" s="209"/>
      <c r="I6" s="209"/>
    </row>
    <row r="7" spans="1:15" ht="83.25" customHeight="1">
      <c r="A7" s="203" t="s">
        <v>46</v>
      </c>
      <c r="B7" s="204" t="s">
        <v>505</v>
      </c>
      <c r="C7" s="205" t="s">
        <v>423</v>
      </c>
      <c r="D7" s="217">
        <v>0.39</v>
      </c>
      <c r="E7" s="207"/>
      <c r="F7" s="208"/>
      <c r="G7" s="209"/>
      <c r="H7" s="209"/>
      <c r="I7" s="209"/>
      <c r="L7" s="199"/>
    </row>
    <row r="8" spans="1:15" ht="75">
      <c r="A8" s="203" t="s">
        <v>47</v>
      </c>
      <c r="B8" s="204" t="s">
        <v>1028</v>
      </c>
      <c r="C8" s="205" t="s">
        <v>423</v>
      </c>
      <c r="D8" s="217">
        <v>0.28000000000000003</v>
      </c>
      <c r="E8" s="207"/>
      <c r="F8" s="208"/>
      <c r="G8" s="209"/>
      <c r="H8" s="209"/>
      <c r="I8" s="209"/>
    </row>
    <row r="9" spans="1:15" ht="60">
      <c r="A9" s="203" t="s">
        <v>98</v>
      </c>
      <c r="B9" s="204" t="s">
        <v>1029</v>
      </c>
      <c r="C9" s="205" t="s">
        <v>423</v>
      </c>
      <c r="D9" s="217">
        <v>1.1499999999999999</v>
      </c>
      <c r="E9" s="207"/>
      <c r="F9" s="208"/>
      <c r="G9" s="209"/>
      <c r="H9" s="209"/>
      <c r="I9" s="209"/>
    </row>
    <row r="10" spans="1:15" ht="30">
      <c r="A10" s="203" t="s">
        <v>99</v>
      </c>
      <c r="B10" s="204" t="s">
        <v>1030</v>
      </c>
      <c r="C10" s="205" t="s">
        <v>377</v>
      </c>
      <c r="D10" s="217">
        <v>2.8</v>
      </c>
      <c r="E10" s="207"/>
      <c r="F10" s="208"/>
      <c r="G10" s="209"/>
      <c r="H10" s="209"/>
      <c r="I10" s="209"/>
    </row>
    <row r="11" spans="1:15" ht="60">
      <c r="A11" s="203" t="s">
        <v>100</v>
      </c>
      <c r="B11" s="204" t="s">
        <v>1031</v>
      </c>
      <c r="C11" s="205" t="s">
        <v>423</v>
      </c>
      <c r="D11" s="217">
        <v>0.56000000000000005</v>
      </c>
      <c r="E11" s="207"/>
      <c r="F11" s="208"/>
      <c r="G11" s="209"/>
      <c r="H11" s="209"/>
      <c r="I11" s="209"/>
    </row>
    <row r="12" spans="1:15" ht="75">
      <c r="A12" s="203" t="s">
        <v>101</v>
      </c>
      <c r="B12" s="204" t="s">
        <v>1032</v>
      </c>
      <c r="C12" s="205" t="s">
        <v>423</v>
      </c>
      <c r="D12" s="217">
        <v>0.92</v>
      </c>
      <c r="E12" s="207"/>
      <c r="F12" s="208"/>
      <c r="G12" s="209"/>
      <c r="H12" s="209"/>
      <c r="I12" s="209"/>
    </row>
    <row r="13" spans="1:15" ht="75">
      <c r="A13" s="203" t="s">
        <v>102</v>
      </c>
      <c r="B13" s="204" t="s">
        <v>1033</v>
      </c>
      <c r="C13" s="205" t="s">
        <v>377</v>
      </c>
      <c r="D13" s="217">
        <v>2.8</v>
      </c>
      <c r="E13" s="207"/>
      <c r="F13" s="208"/>
      <c r="G13" s="209"/>
      <c r="H13" s="209"/>
      <c r="I13" s="209"/>
    </row>
    <row r="14" spans="1:15" ht="60">
      <c r="A14" s="203" t="s">
        <v>105</v>
      </c>
      <c r="B14" s="204" t="s">
        <v>1034</v>
      </c>
      <c r="C14" s="205" t="s">
        <v>377</v>
      </c>
      <c r="D14" s="217">
        <v>2.8</v>
      </c>
      <c r="E14" s="207"/>
      <c r="F14" s="208"/>
      <c r="G14" s="209"/>
      <c r="H14" s="209"/>
      <c r="I14" s="209"/>
    </row>
    <row r="15" spans="1:15" ht="47.25">
      <c r="A15" s="203" t="s">
        <v>414</v>
      </c>
      <c r="B15" s="204" t="s">
        <v>506</v>
      </c>
      <c r="C15" s="205" t="s">
        <v>113</v>
      </c>
      <c r="D15" s="217">
        <v>23.8</v>
      </c>
      <c r="E15" s="207"/>
      <c r="F15" s="208"/>
      <c r="G15" s="209"/>
      <c r="H15" s="209"/>
      <c r="I15" s="209"/>
    </row>
    <row r="16" spans="1:15" ht="78">
      <c r="A16" s="203" t="s">
        <v>415</v>
      </c>
      <c r="B16" s="204" t="s">
        <v>1035</v>
      </c>
      <c r="C16" s="205" t="s">
        <v>423</v>
      </c>
      <c r="D16" s="217">
        <v>0.48</v>
      </c>
      <c r="E16" s="207"/>
      <c r="F16" s="208"/>
      <c r="G16" s="209"/>
      <c r="H16" s="209"/>
      <c r="I16" s="209"/>
    </row>
    <row r="17" spans="1:15" ht="93.75">
      <c r="A17" s="203" t="s">
        <v>416</v>
      </c>
      <c r="B17" s="204" t="s">
        <v>1036</v>
      </c>
      <c r="C17" s="205" t="s">
        <v>423</v>
      </c>
      <c r="D17" s="217">
        <v>2.38</v>
      </c>
      <c r="E17" s="207"/>
      <c r="F17" s="208"/>
      <c r="G17" s="209"/>
      <c r="H17" s="209"/>
      <c r="I17" s="209"/>
    </row>
    <row r="18" spans="1:15" ht="77.25">
      <c r="A18" s="203" t="s">
        <v>417</v>
      </c>
      <c r="B18" s="204" t="s">
        <v>1037</v>
      </c>
      <c r="C18" s="205" t="s">
        <v>423</v>
      </c>
      <c r="D18" s="217">
        <v>2.38</v>
      </c>
      <c r="E18" s="207"/>
      <c r="F18" s="208"/>
      <c r="G18" s="209"/>
      <c r="H18" s="209"/>
      <c r="I18" s="209"/>
    </row>
    <row r="19" spans="1:15" ht="61.5">
      <c r="A19" s="203" t="s">
        <v>418</v>
      </c>
      <c r="B19" s="204" t="s">
        <v>1038</v>
      </c>
      <c r="C19" s="205" t="s">
        <v>423</v>
      </c>
      <c r="D19" s="217">
        <v>0.48</v>
      </c>
      <c r="E19" s="207"/>
      <c r="F19" s="208"/>
      <c r="G19" s="209"/>
      <c r="H19" s="209"/>
      <c r="I19" s="209"/>
    </row>
    <row r="20" spans="1:15" ht="47.25">
      <c r="A20" s="296" t="s">
        <v>419</v>
      </c>
      <c r="B20" s="297" t="s">
        <v>507</v>
      </c>
      <c r="C20" s="234" t="s">
        <v>113</v>
      </c>
      <c r="D20" s="235">
        <f>D32+D33+D34+D35+D36</f>
        <v>3155</v>
      </c>
      <c r="E20" s="298"/>
      <c r="F20" s="237"/>
      <c r="G20" s="238"/>
      <c r="H20" s="238"/>
      <c r="I20" s="238"/>
    </row>
    <row r="21" spans="1:15" ht="15.75">
      <c r="A21" s="299"/>
      <c r="B21" s="300"/>
      <c r="C21" s="243"/>
      <c r="D21" s="301"/>
      <c r="E21" s="302"/>
      <c r="F21" s="246"/>
      <c r="G21" s="247"/>
      <c r="H21" s="247"/>
      <c r="I21" s="247"/>
    </row>
    <row r="22" spans="1:15" ht="16.5" thickBot="1">
      <c r="A22" s="299"/>
      <c r="B22" s="300"/>
      <c r="C22" s="243"/>
      <c r="D22" s="301"/>
      <c r="E22" s="302"/>
      <c r="F22" s="246"/>
      <c r="G22" s="247"/>
      <c r="H22" s="247"/>
      <c r="I22" s="247"/>
    </row>
    <row r="23" spans="1:15" s="187" customFormat="1" ht="36" customHeight="1" thickTop="1">
      <c r="A23" s="584" t="s">
        <v>4</v>
      </c>
      <c r="B23" s="585" t="s">
        <v>6</v>
      </c>
      <c r="C23" s="586" t="s">
        <v>502</v>
      </c>
      <c r="D23" s="587" t="s">
        <v>9</v>
      </c>
      <c r="E23" s="588" t="s">
        <v>10</v>
      </c>
      <c r="F23" s="589" t="s">
        <v>12</v>
      </c>
      <c r="G23" s="590" t="s">
        <v>12</v>
      </c>
      <c r="H23" s="589" t="s">
        <v>12</v>
      </c>
      <c r="I23" s="591" t="s">
        <v>12</v>
      </c>
      <c r="L23" s="491"/>
      <c r="M23" s="491"/>
      <c r="N23" s="491"/>
      <c r="O23" s="491"/>
    </row>
    <row r="24" spans="1:15" s="187" customFormat="1" ht="46.5" customHeight="1" thickBot="1">
      <c r="A24" s="592" t="s">
        <v>5</v>
      </c>
      <c r="B24" s="593"/>
      <c r="C24" s="594" t="s">
        <v>8</v>
      </c>
      <c r="D24" s="595"/>
      <c r="E24" s="596" t="s">
        <v>11</v>
      </c>
      <c r="F24" s="597" t="s">
        <v>503</v>
      </c>
      <c r="G24" s="598" t="s">
        <v>501</v>
      </c>
      <c r="H24" s="597" t="s">
        <v>504</v>
      </c>
      <c r="I24" s="599" t="s">
        <v>26</v>
      </c>
      <c r="L24" s="491"/>
      <c r="M24" s="491"/>
      <c r="N24" s="491"/>
      <c r="O24" s="491"/>
    </row>
    <row r="25" spans="1:15" ht="16.5" thickTop="1">
      <c r="A25" s="203" t="s">
        <v>420</v>
      </c>
      <c r="B25" s="204" t="s">
        <v>508</v>
      </c>
      <c r="C25" s="205" t="s">
        <v>113</v>
      </c>
      <c r="D25" s="217">
        <f>D32+D33+D34+D35+D36</f>
        <v>3155</v>
      </c>
      <c r="E25" s="207"/>
      <c r="F25" s="208"/>
      <c r="G25" s="209"/>
      <c r="H25" s="209"/>
      <c r="I25" s="209"/>
    </row>
    <row r="26" spans="1:15" ht="31.5">
      <c r="A26" s="203" t="s">
        <v>421</v>
      </c>
      <c r="B26" s="204" t="s">
        <v>509</v>
      </c>
      <c r="C26" s="205" t="s">
        <v>13</v>
      </c>
      <c r="D26" s="303">
        <v>1</v>
      </c>
      <c r="E26" s="207"/>
      <c r="F26" s="208"/>
      <c r="G26" s="209"/>
      <c r="H26" s="209"/>
      <c r="I26" s="209"/>
    </row>
    <row r="27" spans="1:15" ht="60">
      <c r="A27" s="203" t="s">
        <v>510</v>
      </c>
      <c r="B27" s="204" t="s">
        <v>511</v>
      </c>
      <c r="C27" s="304" t="s">
        <v>512</v>
      </c>
      <c r="D27" s="303">
        <v>3</v>
      </c>
      <c r="E27" s="207"/>
      <c r="F27" s="208"/>
      <c r="G27" s="209"/>
      <c r="H27" s="209"/>
      <c r="I27" s="209"/>
    </row>
    <row r="28" spans="1:15" ht="60">
      <c r="A28" s="203" t="s">
        <v>513</v>
      </c>
      <c r="B28" s="204" t="s">
        <v>514</v>
      </c>
      <c r="C28" s="304" t="s">
        <v>512</v>
      </c>
      <c r="D28" s="303">
        <v>1</v>
      </c>
      <c r="E28" s="207"/>
      <c r="F28" s="208"/>
      <c r="G28" s="209"/>
      <c r="H28" s="209"/>
      <c r="I28" s="209"/>
    </row>
    <row r="29" spans="1:15" ht="60">
      <c r="A29" s="203" t="s">
        <v>515</v>
      </c>
      <c r="B29" s="204" t="s">
        <v>516</v>
      </c>
      <c r="C29" s="304" t="s">
        <v>512</v>
      </c>
      <c r="D29" s="303">
        <v>1</v>
      </c>
      <c r="E29" s="207"/>
      <c r="F29" s="208"/>
      <c r="G29" s="209"/>
      <c r="H29" s="209"/>
      <c r="I29" s="209"/>
    </row>
    <row r="30" spans="1:15" ht="60">
      <c r="A30" s="203" t="s">
        <v>517</v>
      </c>
      <c r="B30" s="204" t="s">
        <v>518</v>
      </c>
      <c r="C30" s="304" t="s">
        <v>512</v>
      </c>
      <c r="D30" s="303">
        <v>1</v>
      </c>
      <c r="E30" s="207"/>
      <c r="F30" s="208"/>
      <c r="G30" s="209"/>
      <c r="H30" s="209"/>
      <c r="I30" s="209"/>
    </row>
    <row r="31" spans="1:15" ht="47.25">
      <c r="A31" s="203" t="s">
        <v>519</v>
      </c>
      <c r="B31" s="204" t="s">
        <v>520</v>
      </c>
      <c r="C31" s="205" t="s">
        <v>13</v>
      </c>
      <c r="D31" s="217">
        <v>1</v>
      </c>
      <c r="E31" s="207"/>
      <c r="F31" s="208"/>
      <c r="G31" s="209"/>
      <c r="H31" s="209"/>
      <c r="I31" s="209"/>
    </row>
    <row r="32" spans="1:15" ht="61.5">
      <c r="A32" s="203" t="s">
        <v>521</v>
      </c>
      <c r="B32" s="204" t="s">
        <v>1039</v>
      </c>
      <c r="C32" s="205" t="s">
        <v>113</v>
      </c>
      <c r="D32" s="217">
        <v>36</v>
      </c>
      <c r="E32" s="207"/>
      <c r="F32" s="208"/>
      <c r="G32" s="209"/>
      <c r="H32" s="209"/>
      <c r="I32" s="209"/>
    </row>
    <row r="33" spans="1:15" ht="44.25" customHeight="1">
      <c r="A33" s="203" t="s">
        <v>522</v>
      </c>
      <c r="B33" s="204" t="s">
        <v>523</v>
      </c>
      <c r="C33" s="205" t="s">
        <v>113</v>
      </c>
      <c r="D33" s="217">
        <v>2211</v>
      </c>
      <c r="E33" s="207"/>
      <c r="F33" s="208"/>
      <c r="G33" s="209"/>
      <c r="H33" s="209"/>
      <c r="I33" s="209"/>
    </row>
    <row r="34" spans="1:15" ht="31.5">
      <c r="A34" s="203" t="s">
        <v>524</v>
      </c>
      <c r="B34" s="204" t="s">
        <v>525</v>
      </c>
      <c r="C34" s="205" t="s">
        <v>113</v>
      </c>
      <c r="D34" s="217">
        <v>228</v>
      </c>
      <c r="E34" s="207"/>
      <c r="F34" s="208"/>
      <c r="G34" s="209"/>
      <c r="H34" s="209"/>
      <c r="I34" s="209"/>
    </row>
    <row r="35" spans="1:15" ht="31.5">
      <c r="A35" s="203" t="s">
        <v>526</v>
      </c>
      <c r="B35" s="204" t="s">
        <v>527</v>
      </c>
      <c r="C35" s="205" t="s">
        <v>113</v>
      </c>
      <c r="D35" s="217">
        <v>575</v>
      </c>
      <c r="E35" s="207"/>
      <c r="F35" s="208"/>
      <c r="G35" s="209"/>
      <c r="H35" s="209"/>
      <c r="I35" s="209"/>
    </row>
    <row r="36" spans="1:15" ht="31.5">
      <c r="A36" s="203" t="s">
        <v>528</v>
      </c>
      <c r="B36" s="204" t="s">
        <v>529</v>
      </c>
      <c r="C36" s="205" t="s">
        <v>113</v>
      </c>
      <c r="D36" s="217">
        <v>105</v>
      </c>
      <c r="E36" s="207"/>
      <c r="F36" s="208"/>
      <c r="G36" s="209"/>
      <c r="H36" s="209"/>
      <c r="I36" s="209"/>
    </row>
    <row r="37" spans="1:15" ht="63">
      <c r="A37" s="203" t="s">
        <v>530</v>
      </c>
      <c r="B37" s="204" t="s">
        <v>531</v>
      </c>
      <c r="C37" s="205" t="s">
        <v>13</v>
      </c>
      <c r="D37" s="303">
        <v>24</v>
      </c>
      <c r="E37" s="207"/>
      <c r="F37" s="208"/>
      <c r="G37" s="209"/>
      <c r="H37" s="209"/>
      <c r="I37" s="209"/>
    </row>
    <row r="38" spans="1:15" ht="47.25">
      <c r="A38" s="203" t="s">
        <v>532</v>
      </c>
      <c r="B38" s="204" t="s">
        <v>533</v>
      </c>
      <c r="C38" s="205" t="s">
        <v>13</v>
      </c>
      <c r="D38" s="303">
        <v>237</v>
      </c>
      <c r="E38" s="207"/>
      <c r="F38" s="208"/>
      <c r="G38" s="209"/>
      <c r="H38" s="209"/>
      <c r="I38" s="209"/>
    </row>
    <row r="39" spans="1:15" ht="36.75" customHeight="1">
      <c r="A39" s="203" t="s">
        <v>534</v>
      </c>
      <c r="B39" s="204" t="s">
        <v>535</v>
      </c>
      <c r="C39" s="205" t="s">
        <v>13</v>
      </c>
      <c r="D39" s="303">
        <v>209</v>
      </c>
      <c r="E39" s="207"/>
      <c r="F39" s="208"/>
      <c r="G39" s="209"/>
      <c r="H39" s="209"/>
      <c r="I39" s="209"/>
    </row>
    <row r="40" spans="1:15" ht="15.75">
      <c r="A40" s="203" t="s">
        <v>536</v>
      </c>
      <c r="B40" s="204" t="s">
        <v>537</v>
      </c>
      <c r="C40" s="205" t="s">
        <v>13</v>
      </c>
      <c r="D40" s="303">
        <v>2</v>
      </c>
      <c r="E40" s="207"/>
      <c r="F40" s="208"/>
      <c r="G40" s="209"/>
      <c r="H40" s="209"/>
      <c r="I40" s="209"/>
    </row>
    <row r="41" spans="1:15" ht="15.75">
      <c r="A41" s="203" t="s">
        <v>538</v>
      </c>
      <c r="B41" s="204" t="s">
        <v>539</v>
      </c>
      <c r="C41" s="205" t="s">
        <v>13</v>
      </c>
      <c r="D41" s="303">
        <v>2</v>
      </c>
      <c r="E41" s="207"/>
      <c r="F41" s="208"/>
      <c r="G41" s="209"/>
      <c r="H41" s="209"/>
      <c r="I41" s="209"/>
    </row>
    <row r="42" spans="1:15" ht="15.75">
      <c r="A42" s="203" t="s">
        <v>540</v>
      </c>
      <c r="B42" s="204" t="s">
        <v>541</v>
      </c>
      <c r="C42" s="205" t="s">
        <v>13</v>
      </c>
      <c r="D42" s="303">
        <v>5</v>
      </c>
      <c r="E42" s="207"/>
      <c r="F42" s="208"/>
      <c r="G42" s="209"/>
      <c r="H42" s="209"/>
      <c r="I42" s="209"/>
    </row>
    <row r="43" spans="1:15" ht="16.5" thickBot="1">
      <c r="A43" s="203" t="s">
        <v>542</v>
      </c>
      <c r="B43" s="204" t="s">
        <v>543</v>
      </c>
      <c r="C43" s="205" t="s">
        <v>13</v>
      </c>
      <c r="D43" s="206">
        <v>2</v>
      </c>
      <c r="E43" s="207"/>
      <c r="F43" s="208"/>
      <c r="G43" s="209"/>
      <c r="H43" s="209"/>
      <c r="I43" s="209"/>
    </row>
    <row r="44" spans="1:15" s="570" customFormat="1" ht="21.75" customHeight="1" thickTop="1">
      <c r="A44" s="584" t="s">
        <v>4</v>
      </c>
      <c r="B44" s="585" t="s">
        <v>6</v>
      </c>
      <c r="C44" s="586" t="s">
        <v>502</v>
      </c>
      <c r="D44" s="587" t="s">
        <v>9</v>
      </c>
      <c r="E44" s="588" t="s">
        <v>10</v>
      </c>
      <c r="F44" s="589" t="s">
        <v>12</v>
      </c>
      <c r="G44" s="590" t="s">
        <v>12</v>
      </c>
      <c r="H44" s="589" t="s">
        <v>12</v>
      </c>
      <c r="I44" s="600" t="s">
        <v>12</v>
      </c>
      <c r="L44" s="571"/>
      <c r="M44" s="571"/>
      <c r="N44" s="571"/>
      <c r="O44" s="571"/>
    </row>
    <row r="45" spans="1:15" s="570" customFormat="1" ht="41.25" thickBot="1">
      <c r="A45" s="592" t="s">
        <v>5</v>
      </c>
      <c r="B45" s="593"/>
      <c r="C45" s="594" t="s">
        <v>8</v>
      </c>
      <c r="D45" s="595"/>
      <c r="E45" s="596" t="s">
        <v>11</v>
      </c>
      <c r="F45" s="597" t="s">
        <v>503</v>
      </c>
      <c r="G45" s="598" t="s">
        <v>501</v>
      </c>
      <c r="H45" s="597" t="s">
        <v>504</v>
      </c>
      <c r="I45" s="601" t="s">
        <v>26</v>
      </c>
      <c r="L45" s="571"/>
      <c r="M45" s="571"/>
      <c r="N45" s="571"/>
      <c r="O45" s="571"/>
    </row>
    <row r="46" spans="1:15" ht="32.25" thickTop="1">
      <c r="A46" s="203" t="s">
        <v>544</v>
      </c>
      <c r="B46" s="204" t="s">
        <v>545</v>
      </c>
      <c r="C46" s="205" t="s">
        <v>13</v>
      </c>
      <c r="D46" s="206">
        <v>1</v>
      </c>
      <c r="E46" s="207"/>
      <c r="F46" s="208"/>
      <c r="G46" s="209"/>
      <c r="H46" s="209"/>
      <c r="I46" s="209"/>
    </row>
    <row r="47" spans="1:15" ht="31.5">
      <c r="A47" s="203" t="s">
        <v>546</v>
      </c>
      <c r="B47" s="204" t="s">
        <v>547</v>
      </c>
      <c r="C47" s="205" t="s">
        <v>13</v>
      </c>
      <c r="D47" s="206">
        <v>1</v>
      </c>
      <c r="E47" s="207"/>
      <c r="F47" s="208"/>
      <c r="G47" s="209"/>
      <c r="H47" s="209"/>
      <c r="I47" s="209"/>
    </row>
    <row r="48" spans="1:15" ht="15.75">
      <c r="A48" s="203" t="s">
        <v>548</v>
      </c>
      <c r="B48" s="204" t="s">
        <v>549</v>
      </c>
      <c r="C48" s="205" t="s">
        <v>13</v>
      </c>
      <c r="D48" s="206">
        <v>36</v>
      </c>
      <c r="E48" s="207"/>
      <c r="F48" s="208"/>
      <c r="G48" s="209"/>
      <c r="H48" s="209"/>
      <c r="I48" s="209"/>
    </row>
    <row r="49" spans="1:9" ht="63" customHeight="1">
      <c r="A49" s="203" t="s">
        <v>550</v>
      </c>
      <c r="B49" s="204" t="s">
        <v>551</v>
      </c>
      <c r="C49" s="205" t="s">
        <v>13</v>
      </c>
      <c r="D49" s="206">
        <v>38</v>
      </c>
      <c r="E49" s="207"/>
      <c r="F49" s="208"/>
      <c r="G49" s="209"/>
      <c r="H49" s="209"/>
      <c r="I49" s="209"/>
    </row>
    <row r="50" spans="1:9" ht="47.25">
      <c r="A50" s="203" t="s">
        <v>552</v>
      </c>
      <c r="B50" s="204" t="s">
        <v>553</v>
      </c>
      <c r="C50" s="205" t="s">
        <v>113</v>
      </c>
      <c r="D50" s="217">
        <v>1360</v>
      </c>
      <c r="E50" s="207"/>
      <c r="F50" s="208"/>
      <c r="G50" s="209"/>
      <c r="H50" s="209"/>
      <c r="I50" s="209"/>
    </row>
    <row r="51" spans="1:9" ht="59.25" customHeight="1">
      <c r="A51" s="203" t="s">
        <v>554</v>
      </c>
      <c r="B51" s="204" t="s">
        <v>555</v>
      </c>
      <c r="C51" s="205" t="s">
        <v>113</v>
      </c>
      <c r="D51" s="217">
        <v>2554</v>
      </c>
      <c r="E51" s="207"/>
      <c r="F51" s="208"/>
      <c r="G51" s="209"/>
      <c r="H51" s="209"/>
      <c r="I51" s="209"/>
    </row>
    <row r="52" spans="1:9" ht="31.5">
      <c r="A52" s="203" t="s">
        <v>556</v>
      </c>
      <c r="B52" s="204" t="s">
        <v>557</v>
      </c>
      <c r="C52" s="205" t="s">
        <v>13</v>
      </c>
      <c r="D52" s="206">
        <v>8</v>
      </c>
      <c r="E52" s="207"/>
      <c r="F52" s="208"/>
      <c r="G52" s="209"/>
      <c r="H52" s="209"/>
      <c r="I52" s="209"/>
    </row>
    <row r="53" spans="1:9" ht="31.5">
      <c r="A53" s="203" t="s">
        <v>558</v>
      </c>
      <c r="B53" s="204" t="s">
        <v>559</v>
      </c>
      <c r="C53" s="205" t="s">
        <v>13</v>
      </c>
      <c r="D53" s="206">
        <v>9</v>
      </c>
      <c r="E53" s="207"/>
      <c r="F53" s="208"/>
      <c r="G53" s="209"/>
      <c r="H53" s="209"/>
      <c r="I53" s="209"/>
    </row>
    <row r="54" spans="1:9" ht="47.25">
      <c r="A54" s="203" t="s">
        <v>560</v>
      </c>
      <c r="B54" s="204" t="s">
        <v>1040</v>
      </c>
      <c r="C54" s="205" t="s">
        <v>561</v>
      </c>
      <c r="D54" s="206">
        <v>9</v>
      </c>
      <c r="E54" s="207"/>
      <c r="F54" s="208"/>
      <c r="G54" s="209"/>
      <c r="H54" s="209"/>
      <c r="I54" s="209"/>
    </row>
    <row r="55" spans="1:9" ht="59.25" customHeight="1">
      <c r="A55" s="203" t="s">
        <v>562</v>
      </c>
      <c r="B55" s="204" t="s">
        <v>563</v>
      </c>
      <c r="C55" s="205" t="s">
        <v>13</v>
      </c>
      <c r="D55" s="206">
        <v>76</v>
      </c>
      <c r="E55" s="207"/>
      <c r="F55" s="208"/>
      <c r="G55" s="209"/>
      <c r="H55" s="209"/>
      <c r="I55" s="209"/>
    </row>
    <row r="56" spans="1:9" ht="31.5">
      <c r="A56" s="203" t="s">
        <v>564</v>
      </c>
      <c r="B56" s="204" t="s">
        <v>565</v>
      </c>
      <c r="C56" s="205" t="s">
        <v>13</v>
      </c>
      <c r="D56" s="206">
        <v>1</v>
      </c>
      <c r="E56" s="207"/>
      <c r="F56" s="208"/>
      <c r="G56" s="209"/>
      <c r="H56" s="209"/>
      <c r="I56" s="209"/>
    </row>
    <row r="57" spans="1:9" ht="60" customHeight="1">
      <c r="A57" s="203" t="s">
        <v>566</v>
      </c>
      <c r="B57" s="204" t="s">
        <v>567</v>
      </c>
      <c r="C57" s="205" t="s">
        <v>13</v>
      </c>
      <c r="D57" s="206">
        <v>1</v>
      </c>
      <c r="E57" s="207"/>
      <c r="F57" s="208"/>
      <c r="G57" s="209"/>
      <c r="H57" s="209"/>
      <c r="I57" s="209"/>
    </row>
    <row r="58" spans="1:9" ht="31.5">
      <c r="A58" s="203" t="s">
        <v>568</v>
      </c>
      <c r="B58" s="204" t="s">
        <v>569</v>
      </c>
      <c r="C58" s="205" t="s">
        <v>13</v>
      </c>
      <c r="D58" s="206">
        <v>5</v>
      </c>
      <c r="E58" s="207"/>
      <c r="F58" s="208"/>
      <c r="G58" s="209"/>
      <c r="H58" s="209"/>
      <c r="I58" s="209"/>
    </row>
    <row r="59" spans="1:9" ht="31.5">
      <c r="A59" s="203" t="s">
        <v>570</v>
      </c>
      <c r="B59" s="204" t="s">
        <v>1041</v>
      </c>
      <c r="C59" s="205" t="s">
        <v>13</v>
      </c>
      <c r="D59" s="206">
        <v>2</v>
      </c>
      <c r="E59" s="207"/>
      <c r="F59" s="208"/>
      <c r="G59" s="209"/>
      <c r="H59" s="209"/>
      <c r="I59" s="209"/>
    </row>
    <row r="60" spans="1:9" ht="31.5">
      <c r="A60" s="203" t="s">
        <v>571</v>
      </c>
      <c r="B60" s="204" t="s">
        <v>572</v>
      </c>
      <c r="C60" s="205" t="s">
        <v>113</v>
      </c>
      <c r="D60" s="305">
        <v>122</v>
      </c>
      <c r="E60" s="207"/>
      <c r="F60" s="208"/>
      <c r="G60" s="209"/>
      <c r="H60" s="209"/>
      <c r="I60" s="209"/>
    </row>
    <row r="61" spans="1:9" ht="31.5">
      <c r="A61" s="203" t="s">
        <v>573</v>
      </c>
      <c r="B61" s="204" t="s">
        <v>574</v>
      </c>
      <c r="C61" s="205" t="s">
        <v>13</v>
      </c>
      <c r="D61" s="206">
        <v>2</v>
      </c>
      <c r="E61" s="207"/>
      <c r="F61" s="208"/>
      <c r="G61" s="209"/>
      <c r="H61" s="209"/>
      <c r="I61" s="209"/>
    </row>
    <row r="62" spans="1:9" ht="31.5">
      <c r="A62" s="203" t="s">
        <v>575</v>
      </c>
      <c r="B62" s="204" t="s">
        <v>576</v>
      </c>
      <c r="C62" s="205" t="s">
        <v>13</v>
      </c>
      <c r="D62" s="206">
        <v>14</v>
      </c>
      <c r="E62" s="207"/>
      <c r="F62" s="208"/>
      <c r="G62" s="209"/>
      <c r="H62" s="209"/>
      <c r="I62" s="209"/>
    </row>
    <row r="63" spans="1:9" ht="31.5">
      <c r="A63" s="203" t="s">
        <v>577</v>
      </c>
      <c r="B63" s="204" t="s">
        <v>578</v>
      </c>
      <c r="C63" s="205" t="s">
        <v>13</v>
      </c>
      <c r="D63" s="206">
        <v>14</v>
      </c>
      <c r="E63" s="207"/>
      <c r="F63" s="208"/>
      <c r="G63" s="209"/>
      <c r="H63" s="209"/>
      <c r="I63" s="209"/>
    </row>
    <row r="64" spans="1:9" ht="31.5">
      <c r="A64" s="203" t="s">
        <v>579</v>
      </c>
      <c r="B64" s="204" t="s">
        <v>580</v>
      </c>
      <c r="C64" s="205" t="s">
        <v>13</v>
      </c>
      <c r="D64" s="206">
        <v>6</v>
      </c>
      <c r="E64" s="207"/>
      <c r="F64" s="208"/>
      <c r="G64" s="209"/>
      <c r="H64" s="209"/>
      <c r="I64" s="209"/>
    </row>
    <row r="65" spans="1:15" ht="45" customHeight="1" thickBot="1">
      <c r="A65" s="203" t="s">
        <v>581</v>
      </c>
      <c r="B65" s="204" t="s">
        <v>582</v>
      </c>
      <c r="C65" s="205" t="s">
        <v>13</v>
      </c>
      <c r="D65" s="206">
        <v>6</v>
      </c>
      <c r="E65" s="207"/>
      <c r="F65" s="208"/>
      <c r="G65" s="209"/>
      <c r="H65" s="209"/>
      <c r="I65" s="209"/>
    </row>
    <row r="66" spans="1:15" s="187" customFormat="1" ht="37.5" customHeight="1" thickTop="1">
      <c r="A66" s="584" t="s">
        <v>4</v>
      </c>
      <c r="B66" s="585" t="s">
        <v>6</v>
      </c>
      <c r="C66" s="586" t="s">
        <v>502</v>
      </c>
      <c r="D66" s="587" t="s">
        <v>9</v>
      </c>
      <c r="E66" s="588" t="s">
        <v>10</v>
      </c>
      <c r="F66" s="589" t="s">
        <v>12</v>
      </c>
      <c r="G66" s="590" t="s">
        <v>12</v>
      </c>
      <c r="H66" s="589" t="s">
        <v>12</v>
      </c>
      <c r="I66" s="591" t="s">
        <v>12</v>
      </c>
      <c r="L66" s="491"/>
      <c r="M66" s="491"/>
      <c r="N66" s="491"/>
      <c r="O66" s="491"/>
    </row>
    <row r="67" spans="1:15" s="187" customFormat="1" ht="41.25" customHeight="1" thickBot="1">
      <c r="A67" s="592" t="s">
        <v>5</v>
      </c>
      <c r="B67" s="593"/>
      <c r="C67" s="594" t="s">
        <v>8</v>
      </c>
      <c r="D67" s="595"/>
      <c r="E67" s="596" t="s">
        <v>11</v>
      </c>
      <c r="F67" s="597" t="s">
        <v>503</v>
      </c>
      <c r="G67" s="598" t="s">
        <v>501</v>
      </c>
      <c r="H67" s="597" t="s">
        <v>504</v>
      </c>
      <c r="I67" s="599" t="s">
        <v>26</v>
      </c>
      <c r="L67" s="491"/>
      <c r="M67" s="491"/>
      <c r="N67" s="491"/>
      <c r="O67" s="491"/>
    </row>
    <row r="68" spans="1:15" ht="54.75" customHeight="1" thickTop="1">
      <c r="A68" s="203" t="s">
        <v>583</v>
      </c>
      <c r="B68" s="204" t="s">
        <v>584</v>
      </c>
      <c r="C68" s="205" t="s">
        <v>113</v>
      </c>
      <c r="D68" s="305">
        <f>D32+D33+D34+D35+D36</f>
        <v>3155</v>
      </c>
      <c r="E68" s="207"/>
      <c r="F68" s="208"/>
      <c r="G68" s="209"/>
      <c r="H68" s="209"/>
      <c r="I68" s="209"/>
    </row>
    <row r="69" spans="1:15" ht="23.25" customHeight="1">
      <c r="A69" s="203" t="s">
        <v>585</v>
      </c>
      <c r="B69" s="204" t="s">
        <v>587</v>
      </c>
      <c r="C69" s="306" t="s">
        <v>586</v>
      </c>
      <c r="D69" s="206">
        <v>1</v>
      </c>
      <c r="E69" s="207"/>
      <c r="F69" s="208"/>
      <c r="G69" s="209"/>
      <c r="H69" s="209"/>
      <c r="I69" s="209"/>
    </row>
    <row r="70" spans="1:15" ht="29.25" customHeight="1" thickBot="1">
      <c r="A70" s="203" t="s">
        <v>588</v>
      </c>
      <c r="B70" s="204" t="s">
        <v>589</v>
      </c>
      <c r="C70" s="205" t="s">
        <v>590</v>
      </c>
      <c r="D70" s="206">
        <v>38</v>
      </c>
      <c r="E70" s="207"/>
      <c r="F70" s="208"/>
      <c r="G70" s="209"/>
      <c r="H70" s="209"/>
      <c r="I70" s="209"/>
    </row>
    <row r="71" spans="1:15" ht="33.75" customHeight="1">
      <c r="A71" s="32" t="s">
        <v>593</v>
      </c>
      <c r="B71" s="341" t="s">
        <v>1042</v>
      </c>
      <c r="C71" s="341"/>
      <c r="D71" s="341"/>
      <c r="E71" s="341"/>
      <c r="F71" s="33"/>
      <c r="G71" s="34"/>
      <c r="H71" s="34"/>
      <c r="I71" s="35"/>
    </row>
    <row r="72" spans="1:15" ht="26.25" customHeight="1">
      <c r="A72" s="36" t="s">
        <v>593</v>
      </c>
      <c r="B72" s="342" t="s">
        <v>1043</v>
      </c>
      <c r="C72" s="342"/>
      <c r="D72" s="342"/>
      <c r="E72" s="342"/>
      <c r="F72" s="37"/>
      <c r="G72" s="38"/>
      <c r="H72" s="38"/>
      <c r="I72" s="39"/>
    </row>
    <row r="73" spans="1:15" ht="33.75" customHeight="1" thickBot="1">
      <c r="A73" s="40" t="s">
        <v>593</v>
      </c>
      <c r="B73" s="340" t="s">
        <v>591</v>
      </c>
      <c r="C73" s="340"/>
      <c r="D73" s="340"/>
      <c r="E73" s="340"/>
      <c r="F73" s="41"/>
      <c r="G73" s="42"/>
      <c r="H73" s="43"/>
      <c r="I73" s="44"/>
    </row>
    <row r="74" spans="1:15" ht="15.75">
      <c r="A74" s="307"/>
      <c r="B74" s="308"/>
      <c r="C74" s="308"/>
      <c r="D74" s="309"/>
      <c r="E74" s="308"/>
      <c r="F74" s="308"/>
      <c r="G74" s="308"/>
      <c r="H74" s="308"/>
      <c r="I74" s="310"/>
    </row>
    <row r="75" spans="1:15" s="14" customFormat="1">
      <c r="A75" s="189"/>
      <c r="C75" s="9"/>
      <c r="D75" s="190"/>
      <c r="E75" s="191"/>
      <c r="F75" s="191"/>
      <c r="G75" s="190"/>
      <c r="H75" s="190"/>
      <c r="J75" s="9"/>
      <c r="K75" s="9"/>
      <c r="L75" s="196"/>
      <c r="M75" s="196"/>
      <c r="N75" s="196"/>
      <c r="O75" s="196"/>
    </row>
    <row r="76" spans="1:15" s="14" customFormat="1">
      <c r="A76" s="189"/>
      <c r="C76" s="9"/>
      <c r="D76" s="190"/>
      <c r="E76" s="191"/>
      <c r="F76" s="191"/>
      <c r="G76" s="190"/>
      <c r="H76" s="190"/>
      <c r="J76" s="9"/>
      <c r="K76" s="9"/>
      <c r="L76" s="196"/>
      <c r="M76" s="196"/>
      <c r="N76" s="196"/>
      <c r="O76" s="196"/>
    </row>
    <row r="77" spans="1:15" s="14" customFormat="1">
      <c r="A77" s="189"/>
      <c r="C77" s="9"/>
      <c r="D77" s="190"/>
      <c r="E77" s="191"/>
      <c r="F77" s="191"/>
      <c r="G77" s="190"/>
      <c r="H77" s="190"/>
      <c r="J77" s="9"/>
      <c r="K77" s="9"/>
      <c r="L77" s="196"/>
      <c r="M77" s="196"/>
      <c r="N77" s="196"/>
      <c r="O77" s="196"/>
    </row>
    <row r="78" spans="1:15" s="14" customFormat="1">
      <c r="A78" s="189"/>
      <c r="C78" s="9"/>
      <c r="D78" s="190"/>
      <c r="E78" s="191"/>
      <c r="F78" s="191"/>
      <c r="G78" s="190"/>
      <c r="H78" s="190"/>
      <c r="J78" s="9"/>
      <c r="K78" s="9"/>
      <c r="L78" s="196"/>
      <c r="M78" s="196"/>
      <c r="N78" s="196"/>
      <c r="O78" s="196"/>
    </row>
    <row r="81" spans="1:8" ht="17.25">
      <c r="A81" s="338"/>
      <c r="B81" s="338"/>
      <c r="C81" s="14"/>
      <c r="E81" s="339"/>
      <c r="F81" s="339"/>
      <c r="G81" s="339"/>
      <c r="H81" s="191"/>
    </row>
    <row r="82" spans="1:8" ht="17.25">
      <c r="A82" s="338"/>
      <c r="B82" s="338"/>
      <c r="E82" s="339"/>
      <c r="F82" s="339"/>
      <c r="G82" s="339"/>
      <c r="H82" s="191"/>
    </row>
    <row r="83" spans="1:8">
      <c r="C83" s="14"/>
    </row>
    <row r="84" spans="1:8" ht="17.25">
      <c r="A84" s="338"/>
      <c r="B84" s="338"/>
      <c r="C84" s="14"/>
      <c r="E84" s="339"/>
      <c r="F84" s="339"/>
      <c r="G84" s="339"/>
      <c r="H84" s="191"/>
    </row>
  </sheetData>
  <mergeCells count="18">
    <mergeCell ref="A84:B84"/>
    <mergeCell ref="E84:G84"/>
    <mergeCell ref="A82:B82"/>
    <mergeCell ref="E82:G82"/>
    <mergeCell ref="A3:I3"/>
    <mergeCell ref="B4:B5"/>
    <mergeCell ref="D4:D5"/>
    <mergeCell ref="A81:B81"/>
    <mergeCell ref="E81:G81"/>
    <mergeCell ref="B44:B45"/>
    <mergeCell ref="D44:D45"/>
    <mergeCell ref="B71:E71"/>
    <mergeCell ref="B72:E72"/>
    <mergeCell ref="B73:E73"/>
    <mergeCell ref="B23:B24"/>
    <mergeCell ref="D23:D24"/>
    <mergeCell ref="B66:B67"/>
    <mergeCell ref="D66:D67"/>
  </mergeCells>
  <printOptions horizontalCentered="1"/>
  <pageMargins left="0.35433070866141736" right="0.27559055118110237" top="0.19685039370078741" bottom="0.19685039370078741" header="0" footer="0"/>
  <pageSetup paperSize="9" scale="56" fitToHeight="27" orientation="portrait" r:id="rId1"/>
  <headerFooter alignWithMargins="0"/>
  <rowBreaks count="3" manualBreakCount="3">
    <brk id="22" max="10" man="1"/>
    <brk id="43" max="10" man="1"/>
    <brk id="65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7"/>
  <sheetViews>
    <sheetView view="pageBreakPreview" zoomScale="78" zoomScaleNormal="75" zoomScaleSheetLayoutView="78" workbookViewId="0">
      <selection activeCell="G12" sqref="G12"/>
    </sheetView>
  </sheetViews>
  <sheetFormatPr defaultColWidth="4.85546875" defaultRowHeight="13.5"/>
  <cols>
    <col min="1" max="2" width="9.140625" style="193" customWidth="1"/>
    <col min="3" max="3" width="42.28515625" style="193" customWidth="1"/>
    <col min="4" max="4" width="8.42578125" style="193" customWidth="1"/>
    <col min="5" max="5" width="23" style="193" customWidth="1"/>
    <col min="6" max="7" width="23.28515625" style="193" customWidth="1"/>
    <col min="8" max="8" width="21.7109375" style="193" customWidth="1"/>
    <col min="9" max="9" width="9.140625" style="193" customWidth="1"/>
    <col min="10" max="10" width="26.7109375" style="193" customWidth="1"/>
    <col min="11" max="11" width="32.85546875" style="193" customWidth="1"/>
    <col min="12" max="255" width="9.140625" style="193" customWidth="1"/>
    <col min="256" max="16384" width="4.85546875" style="193"/>
  </cols>
  <sheetData>
    <row r="1" spans="1:10" ht="19.5" customHeight="1">
      <c r="A1" s="289"/>
      <c r="B1" s="289"/>
      <c r="C1" s="289"/>
      <c r="D1" s="290"/>
      <c r="E1" s="290"/>
      <c r="F1" s="290"/>
      <c r="G1" s="290"/>
    </row>
    <row r="2" spans="1:10" ht="21.75" customHeight="1">
      <c r="A2" s="450" t="s">
        <v>464</v>
      </c>
      <c r="B2" s="450"/>
      <c r="C2" s="450"/>
      <c r="D2" s="450"/>
      <c r="E2" s="450"/>
      <c r="F2" s="450"/>
      <c r="G2" s="450"/>
      <c r="H2" s="450"/>
    </row>
    <row r="3" spans="1:10" ht="48" customHeight="1">
      <c r="A3" s="451" t="s">
        <v>868</v>
      </c>
      <c r="B3" s="452"/>
      <c r="C3" s="452"/>
      <c r="D3" s="452"/>
      <c r="E3" s="452"/>
      <c r="F3" s="452"/>
      <c r="G3" s="452"/>
      <c r="H3" s="452"/>
    </row>
    <row r="4" spans="1:10" ht="18.75">
      <c r="A4" s="453"/>
      <c r="B4" s="453"/>
      <c r="C4" s="453"/>
      <c r="D4" s="453"/>
      <c r="E4" s="453"/>
      <c r="F4" s="453"/>
      <c r="G4" s="453"/>
      <c r="H4" s="453"/>
    </row>
    <row r="5" spans="1:10" ht="32.25" customHeight="1">
      <c r="A5" s="192"/>
      <c r="B5" s="454" t="s">
        <v>597</v>
      </c>
      <c r="C5" s="454"/>
      <c r="D5" s="454"/>
      <c r="E5" s="192"/>
      <c r="F5" s="192"/>
      <c r="G5" s="192"/>
      <c r="J5" s="291"/>
    </row>
    <row r="6" spans="1:10" ht="18" customHeight="1">
      <c r="A6" s="192"/>
      <c r="B6" s="192"/>
      <c r="C6" s="192"/>
      <c r="D6" s="192"/>
      <c r="E6" s="192"/>
      <c r="F6" s="192"/>
      <c r="G6" s="192"/>
      <c r="J6" s="291"/>
    </row>
    <row r="7" spans="1:10" s="602" customFormat="1" ht="34.5" customHeight="1">
      <c r="A7" s="607" t="s">
        <v>30</v>
      </c>
      <c r="B7" s="608"/>
      <c r="C7" s="608"/>
      <c r="D7" s="609"/>
      <c r="E7" s="510" t="s">
        <v>66</v>
      </c>
      <c r="F7" s="511" t="s">
        <v>69</v>
      </c>
      <c r="G7" s="511" t="s">
        <v>594</v>
      </c>
      <c r="H7" s="512" t="s">
        <v>71</v>
      </c>
    </row>
    <row r="8" spans="1:10" s="602" customFormat="1" ht="28.5" customHeight="1">
      <c r="A8" s="603">
        <v>1</v>
      </c>
      <c r="B8" s="604" t="s">
        <v>595</v>
      </c>
      <c r="C8" s="604"/>
      <c r="D8" s="604"/>
      <c r="E8" s="498"/>
      <c r="F8" s="499"/>
      <c r="G8" s="499"/>
      <c r="H8" s="500"/>
    </row>
    <row r="9" spans="1:10" s="602" customFormat="1" ht="31.5" customHeight="1">
      <c r="A9" s="605" t="s">
        <v>0</v>
      </c>
      <c r="B9" s="606" t="s">
        <v>596</v>
      </c>
      <c r="C9" s="606"/>
      <c r="D9" s="606"/>
      <c r="E9" s="504"/>
      <c r="F9" s="505"/>
      <c r="G9" s="505"/>
      <c r="H9" s="506"/>
    </row>
    <row r="10" spans="1:10" s="602" customFormat="1" ht="32.25" customHeight="1">
      <c r="A10" s="605" t="s">
        <v>1</v>
      </c>
      <c r="B10" s="606" t="s">
        <v>73</v>
      </c>
      <c r="C10" s="606"/>
      <c r="D10" s="606"/>
      <c r="E10" s="493"/>
      <c r="F10" s="494"/>
      <c r="G10" s="494"/>
      <c r="H10" s="494"/>
    </row>
    <row r="11" spans="1:10" s="602" customFormat="1" ht="38.25" customHeight="1">
      <c r="A11" s="605"/>
      <c r="B11" s="606" t="s">
        <v>1048</v>
      </c>
      <c r="C11" s="606"/>
      <c r="D11" s="606"/>
      <c r="E11" s="507"/>
      <c r="F11" s="508"/>
      <c r="G11" s="582"/>
      <c r="H11" s="583"/>
    </row>
    <row r="12" spans="1:10" s="602" customFormat="1" ht="38.25" customHeight="1">
      <c r="A12" s="605" t="s">
        <v>2</v>
      </c>
      <c r="B12" s="606" t="s">
        <v>64</v>
      </c>
      <c r="C12" s="606"/>
      <c r="D12" s="606"/>
      <c r="E12" s="504"/>
      <c r="F12" s="505"/>
      <c r="G12" s="505"/>
      <c r="H12" s="506"/>
    </row>
    <row r="13" spans="1:10" s="602" customFormat="1" ht="36" customHeight="1">
      <c r="A13" s="605" t="s">
        <v>3</v>
      </c>
      <c r="B13" s="606" t="s">
        <v>65</v>
      </c>
      <c r="C13" s="606"/>
      <c r="D13" s="606"/>
      <c r="E13" s="504"/>
      <c r="F13" s="505"/>
      <c r="G13" s="505"/>
      <c r="H13" s="506"/>
    </row>
    <row r="14" spans="1:10" ht="42" customHeight="1">
      <c r="A14" s="195" t="s">
        <v>15</v>
      </c>
      <c r="B14" s="464" t="s">
        <v>72</v>
      </c>
      <c r="C14" s="464"/>
      <c r="D14" s="464"/>
      <c r="E14" s="448"/>
      <c r="F14" s="449"/>
      <c r="G14" s="449"/>
      <c r="H14" s="449"/>
    </row>
    <row r="15" spans="1:10" ht="29.25" customHeight="1">
      <c r="A15" s="334"/>
      <c r="B15" s="335"/>
      <c r="C15" s="335"/>
      <c r="D15" s="335"/>
      <c r="E15" s="336"/>
      <c r="F15" s="337"/>
      <c r="G15" s="337"/>
      <c r="H15" s="337"/>
    </row>
    <row r="16" spans="1:10" ht="36.75" customHeight="1">
      <c r="A16" s="458" t="s">
        <v>598</v>
      </c>
      <c r="B16" s="459"/>
      <c r="C16" s="459"/>
      <c r="D16" s="459"/>
      <c r="E16" s="459"/>
      <c r="F16" s="292"/>
      <c r="G16" s="292"/>
      <c r="H16" s="293" t="s">
        <v>63</v>
      </c>
    </row>
    <row r="17" spans="4:8" ht="18.75">
      <c r="D17" s="461"/>
      <c r="E17" s="461"/>
      <c r="F17" s="461"/>
      <c r="G17" s="461"/>
      <c r="H17" s="461"/>
    </row>
  </sheetData>
  <mergeCells count="16">
    <mergeCell ref="B5:D5"/>
    <mergeCell ref="A2:H2"/>
    <mergeCell ref="A3:H3"/>
    <mergeCell ref="A4:H4"/>
    <mergeCell ref="D17:H17"/>
    <mergeCell ref="B10:D10"/>
    <mergeCell ref="B8:D8"/>
    <mergeCell ref="B9:D9"/>
    <mergeCell ref="B11:D11"/>
    <mergeCell ref="A7:D7"/>
    <mergeCell ref="E10:H10"/>
    <mergeCell ref="B14:D14"/>
    <mergeCell ref="E14:H14"/>
    <mergeCell ref="A16:E16"/>
    <mergeCell ref="B12:D12"/>
    <mergeCell ref="B13:D13"/>
  </mergeCells>
  <printOptions horizontalCentered="1" verticalCentered="1"/>
  <pageMargins left="0.15748031496062992" right="0.11811023622047245" top="0.55118110236220474" bottom="0.39370078740157483" header="0.31496062992125984" footer="0.31496062992125984"/>
  <pageSetup paperSize="9" scale="60" orientation="portrait" r:id="rId1"/>
  <headerFooter alignWithMargins="0"/>
  <rowBreaks count="1" manualBreakCount="1">
    <brk id="19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01"/>
  <sheetViews>
    <sheetView showGridLines="0" view="pageBreakPreview" topLeftCell="A83" zoomScale="73" zoomScaleNormal="100" zoomScaleSheetLayoutView="73" workbookViewId="0">
      <selection activeCell="F15" sqref="F15"/>
    </sheetView>
  </sheetViews>
  <sheetFormatPr defaultColWidth="9.140625" defaultRowHeight="18.75"/>
  <cols>
    <col min="1" max="1" width="7.5703125" style="189" customWidth="1"/>
    <col min="2" max="2" width="51.140625" style="14" customWidth="1"/>
    <col min="3" max="3" width="6.7109375" style="9" customWidth="1"/>
    <col min="4" max="4" width="13.140625" style="190" customWidth="1"/>
    <col min="5" max="5" width="14.28515625" style="191" bestFit="1" customWidth="1"/>
    <col min="6" max="6" width="17.7109375" style="191" customWidth="1"/>
    <col min="7" max="7" width="19" style="190" customWidth="1"/>
    <col min="8" max="8" width="17.5703125" style="190" customWidth="1"/>
    <col min="9" max="9" width="17.28515625" style="14" bestFit="1" customWidth="1"/>
    <col min="10" max="16384" width="9.140625" style="9"/>
  </cols>
  <sheetData>
    <row r="1" spans="1:9" ht="19.5">
      <c r="A1" s="7"/>
      <c r="B1" s="8"/>
      <c r="C1" s="8"/>
      <c r="D1" s="8"/>
      <c r="E1" s="8"/>
      <c r="F1" s="8"/>
      <c r="G1" s="8"/>
      <c r="H1" s="8"/>
      <c r="I1" s="8"/>
    </row>
    <row r="2" spans="1:9" ht="19.5">
      <c r="A2" s="7"/>
      <c r="B2" s="8" t="s">
        <v>599</v>
      </c>
      <c r="C2" s="8"/>
      <c r="D2" s="8"/>
      <c r="E2" s="8"/>
      <c r="F2" s="8"/>
      <c r="G2" s="8"/>
      <c r="H2" s="8"/>
      <c r="I2" s="8"/>
    </row>
    <row r="3" spans="1:9" ht="19.5" thickBot="1">
      <c r="A3" s="348"/>
      <c r="B3" s="348"/>
      <c r="C3" s="348"/>
      <c r="D3" s="348"/>
      <c r="E3" s="348"/>
      <c r="F3" s="348"/>
      <c r="G3" s="348"/>
      <c r="H3" s="348"/>
      <c r="I3" s="348"/>
    </row>
    <row r="4" spans="1:9" s="492" customFormat="1" ht="16.5" customHeight="1" thickTop="1">
      <c r="A4" s="513" t="s">
        <v>4</v>
      </c>
      <c r="B4" s="514" t="s">
        <v>6</v>
      </c>
      <c r="C4" s="515" t="s">
        <v>7</v>
      </c>
      <c r="D4" s="516" t="s">
        <v>9</v>
      </c>
      <c r="E4" s="517" t="s">
        <v>10</v>
      </c>
      <c r="F4" s="518" t="s">
        <v>12</v>
      </c>
      <c r="G4" s="519" t="s">
        <v>12</v>
      </c>
      <c r="H4" s="520" t="s">
        <v>12</v>
      </c>
      <c r="I4" s="521" t="s">
        <v>12</v>
      </c>
    </row>
    <row r="5" spans="1:9" s="492" customFormat="1" ht="48" thickBot="1">
      <c r="A5" s="522" t="s">
        <v>5</v>
      </c>
      <c r="B5" s="523"/>
      <c r="C5" s="524" t="s">
        <v>8</v>
      </c>
      <c r="D5" s="525"/>
      <c r="E5" s="526" t="s">
        <v>11</v>
      </c>
      <c r="F5" s="527" t="s">
        <v>22</v>
      </c>
      <c r="G5" s="528" t="s">
        <v>67</v>
      </c>
      <c r="H5" s="529" t="s">
        <v>68</v>
      </c>
      <c r="I5" s="530" t="s">
        <v>26</v>
      </c>
    </row>
    <row r="6" spans="1:9" ht="15.75" customHeight="1" thickTop="1" thickBot="1">
      <c r="A6" s="10"/>
      <c r="B6" s="11"/>
      <c r="C6" s="11"/>
      <c r="D6" s="12"/>
      <c r="E6" s="12"/>
      <c r="F6" s="12"/>
      <c r="G6" s="12"/>
      <c r="H6" s="13"/>
    </row>
    <row r="7" spans="1:9" ht="40.5" customHeight="1" thickBot="1">
      <c r="A7" s="15" t="s">
        <v>713</v>
      </c>
      <c r="B7" s="349" t="s">
        <v>600</v>
      </c>
      <c r="C7" s="350"/>
      <c r="D7" s="350"/>
      <c r="E7" s="350"/>
      <c r="F7" s="350"/>
      <c r="G7" s="350"/>
      <c r="H7" s="350"/>
      <c r="I7" s="351"/>
    </row>
    <row r="8" spans="1:9" ht="31.5">
      <c r="A8" s="16" t="s">
        <v>45</v>
      </c>
      <c r="B8" s="17" t="s">
        <v>1044</v>
      </c>
      <c r="C8" s="18" t="s">
        <v>13</v>
      </c>
      <c r="D8" s="19">
        <v>25</v>
      </c>
      <c r="E8" s="20"/>
      <c r="F8" s="20"/>
      <c r="G8" s="20"/>
      <c r="H8" s="20"/>
      <c r="I8" s="20"/>
    </row>
    <row r="9" spans="1:9" ht="32.25" thickBot="1">
      <c r="A9" s="99" t="s">
        <v>46</v>
      </c>
      <c r="B9" s="52" t="s">
        <v>1045</v>
      </c>
      <c r="C9" s="162" t="s">
        <v>13</v>
      </c>
      <c r="D9" s="59">
        <v>61</v>
      </c>
      <c r="E9" s="61"/>
      <c r="F9" s="61"/>
      <c r="G9" s="61"/>
      <c r="H9" s="61"/>
      <c r="I9" s="61"/>
    </row>
    <row r="10" spans="1:9" ht="43.5" customHeight="1">
      <c r="A10" s="32" t="s">
        <v>713</v>
      </c>
      <c r="B10" s="352" t="s">
        <v>601</v>
      </c>
      <c r="C10" s="353"/>
      <c r="D10" s="353"/>
      <c r="E10" s="354"/>
      <c r="F10" s="33"/>
      <c r="G10" s="34"/>
      <c r="H10" s="34"/>
      <c r="I10" s="35"/>
    </row>
    <row r="11" spans="1:9" ht="33.75" customHeight="1">
      <c r="A11" s="36" t="s">
        <v>713</v>
      </c>
      <c r="B11" s="355" t="s">
        <v>602</v>
      </c>
      <c r="C11" s="356"/>
      <c r="D11" s="356"/>
      <c r="E11" s="357"/>
      <c r="F11" s="37"/>
      <c r="G11" s="38"/>
      <c r="H11" s="38"/>
      <c r="I11" s="39"/>
    </row>
    <row r="12" spans="1:9" ht="41.25" customHeight="1" thickBot="1">
      <c r="A12" s="40" t="s">
        <v>713</v>
      </c>
      <c r="B12" s="358" t="s">
        <v>603</v>
      </c>
      <c r="C12" s="359"/>
      <c r="D12" s="359"/>
      <c r="E12" s="360"/>
      <c r="F12" s="41"/>
      <c r="G12" s="42"/>
      <c r="H12" s="43"/>
      <c r="I12" s="44"/>
    </row>
    <row r="13" spans="1:9" ht="16.5" thickBot="1">
      <c r="A13" s="65"/>
      <c r="B13" s="66"/>
      <c r="C13" s="66"/>
      <c r="D13" s="66"/>
      <c r="E13" s="66"/>
      <c r="F13" s="67"/>
      <c r="G13" s="68"/>
      <c r="H13" s="68"/>
      <c r="I13" s="68"/>
    </row>
    <row r="14" spans="1:9" ht="39.75" customHeight="1" thickBot="1">
      <c r="A14" s="49" t="s">
        <v>714</v>
      </c>
      <c r="B14" s="349" t="s">
        <v>604</v>
      </c>
      <c r="C14" s="350"/>
      <c r="D14" s="350"/>
      <c r="E14" s="350"/>
      <c r="F14" s="350"/>
      <c r="G14" s="350"/>
      <c r="H14" s="350"/>
      <c r="I14" s="351"/>
    </row>
    <row r="15" spans="1:9" ht="31.5">
      <c r="A15" s="51" t="s">
        <v>33</v>
      </c>
      <c r="B15" s="321" t="s">
        <v>1046</v>
      </c>
      <c r="C15" s="28" t="s">
        <v>106</v>
      </c>
      <c r="D15" s="24">
        <v>1840</v>
      </c>
      <c r="E15" s="30"/>
      <c r="F15" s="30"/>
      <c r="G15" s="25"/>
      <c r="H15" s="25"/>
      <c r="I15" s="25"/>
    </row>
    <row r="16" spans="1:9" ht="31.5">
      <c r="A16" s="51" t="s">
        <v>34</v>
      </c>
      <c r="B16" s="22" t="s">
        <v>605</v>
      </c>
      <c r="C16" s="28" t="s">
        <v>106</v>
      </c>
      <c r="D16" s="24">
        <v>500</v>
      </c>
      <c r="E16" s="30"/>
      <c r="F16" s="30"/>
      <c r="G16" s="25"/>
      <c r="H16" s="25"/>
      <c r="I16" s="25"/>
    </row>
    <row r="17" spans="1:9" ht="31.5">
      <c r="A17" s="51" t="s">
        <v>35</v>
      </c>
      <c r="B17" s="22" t="s">
        <v>606</v>
      </c>
      <c r="C17" s="28" t="s">
        <v>106</v>
      </c>
      <c r="D17" s="24">
        <v>600</v>
      </c>
      <c r="E17" s="30"/>
      <c r="F17" s="30"/>
      <c r="G17" s="25"/>
      <c r="H17" s="25"/>
      <c r="I17" s="25"/>
    </row>
    <row r="18" spans="1:9" ht="32.25" thickBot="1">
      <c r="A18" s="51" t="s">
        <v>36</v>
      </c>
      <c r="B18" s="22" t="s">
        <v>607</v>
      </c>
      <c r="C18" s="28" t="s">
        <v>13</v>
      </c>
      <c r="D18" s="24">
        <v>192</v>
      </c>
      <c r="E18" s="30"/>
      <c r="F18" s="30"/>
      <c r="G18" s="25"/>
      <c r="H18" s="25"/>
      <c r="I18" s="25"/>
    </row>
    <row r="19" spans="1:9" ht="39" customHeight="1">
      <c r="A19" s="32" t="s">
        <v>714</v>
      </c>
      <c r="B19" s="352" t="s">
        <v>608</v>
      </c>
      <c r="C19" s="353"/>
      <c r="D19" s="353"/>
      <c r="E19" s="354"/>
      <c r="F19" s="33"/>
      <c r="G19" s="34"/>
      <c r="H19" s="34"/>
      <c r="I19" s="35"/>
    </row>
    <row r="20" spans="1:9" ht="36.75" customHeight="1">
      <c r="A20" s="36" t="s">
        <v>714</v>
      </c>
      <c r="B20" s="355" t="s">
        <v>609</v>
      </c>
      <c r="C20" s="356"/>
      <c r="D20" s="356"/>
      <c r="E20" s="357"/>
      <c r="F20" s="37"/>
      <c r="G20" s="38"/>
      <c r="H20" s="38"/>
      <c r="I20" s="39"/>
    </row>
    <row r="21" spans="1:9" ht="45" customHeight="1" thickBot="1">
      <c r="A21" s="40" t="s">
        <v>714</v>
      </c>
      <c r="B21" s="358" t="s">
        <v>610</v>
      </c>
      <c r="C21" s="359"/>
      <c r="D21" s="359"/>
      <c r="E21" s="360"/>
      <c r="F21" s="41"/>
      <c r="G21" s="42"/>
      <c r="H21" s="43"/>
      <c r="I21" s="44"/>
    </row>
    <row r="22" spans="1:9" ht="16.5" thickBot="1">
      <c r="A22" s="65"/>
      <c r="B22" s="66"/>
      <c r="C22" s="66"/>
      <c r="D22" s="66"/>
      <c r="E22" s="66"/>
      <c r="F22" s="67"/>
      <c r="G22" s="68"/>
      <c r="H22" s="68"/>
      <c r="I22" s="68"/>
    </row>
    <row r="23" spans="1:9" ht="36" customHeight="1" thickBot="1">
      <c r="A23" s="15" t="s">
        <v>715</v>
      </c>
      <c r="B23" s="349" t="s">
        <v>611</v>
      </c>
      <c r="C23" s="350"/>
      <c r="D23" s="350"/>
      <c r="E23" s="350"/>
      <c r="F23" s="350"/>
      <c r="G23" s="350"/>
      <c r="H23" s="350"/>
      <c r="I23" s="351"/>
    </row>
    <row r="24" spans="1:9" ht="31.5">
      <c r="A24" s="21" t="s">
        <v>40</v>
      </c>
      <c r="B24" s="22" t="s">
        <v>612</v>
      </c>
      <c r="C24" s="23" t="s">
        <v>613</v>
      </c>
      <c r="D24" s="70">
        <v>10</v>
      </c>
      <c r="E24" s="30"/>
      <c r="F24" s="30"/>
      <c r="G24" s="25"/>
      <c r="H24" s="25"/>
      <c r="I24" s="25"/>
    </row>
    <row r="25" spans="1:9" ht="31.5">
      <c r="A25" s="21" t="s">
        <v>41</v>
      </c>
      <c r="B25" s="22" t="s">
        <v>614</v>
      </c>
      <c r="C25" s="18" t="s">
        <v>32</v>
      </c>
      <c r="D25" s="71">
        <v>2092</v>
      </c>
      <c r="E25" s="55"/>
      <c r="F25" s="55"/>
      <c r="G25" s="20"/>
      <c r="H25" s="20"/>
      <c r="I25" s="20"/>
    </row>
    <row r="26" spans="1:9" ht="32.25" thickBot="1">
      <c r="A26" s="21" t="s">
        <v>42</v>
      </c>
      <c r="B26" s="22" t="s">
        <v>1047</v>
      </c>
      <c r="C26" s="18" t="s">
        <v>32</v>
      </c>
      <c r="D26" s="71">
        <v>92</v>
      </c>
      <c r="E26" s="55"/>
      <c r="F26" s="55"/>
      <c r="G26" s="20"/>
      <c r="H26" s="20"/>
      <c r="I26" s="20"/>
    </row>
    <row r="27" spans="1:9" ht="33" customHeight="1">
      <c r="A27" s="32" t="s">
        <v>715</v>
      </c>
      <c r="B27" s="352" t="s">
        <v>615</v>
      </c>
      <c r="C27" s="353"/>
      <c r="D27" s="353"/>
      <c r="E27" s="354"/>
      <c r="F27" s="33"/>
      <c r="G27" s="34"/>
      <c r="H27" s="34"/>
      <c r="I27" s="35"/>
    </row>
    <row r="28" spans="1:9" ht="41.25" customHeight="1">
      <c r="A28" s="36" t="s">
        <v>715</v>
      </c>
      <c r="B28" s="355" t="s">
        <v>616</v>
      </c>
      <c r="C28" s="356"/>
      <c r="D28" s="356"/>
      <c r="E28" s="357"/>
      <c r="F28" s="37"/>
      <c r="G28" s="38"/>
      <c r="H28" s="38"/>
      <c r="I28" s="39"/>
    </row>
    <row r="29" spans="1:9" ht="44.25" customHeight="1" thickBot="1">
      <c r="A29" s="40" t="s">
        <v>715</v>
      </c>
      <c r="B29" s="358" t="s">
        <v>617</v>
      </c>
      <c r="C29" s="359"/>
      <c r="D29" s="359"/>
      <c r="E29" s="360"/>
      <c r="F29" s="41"/>
      <c r="G29" s="42"/>
      <c r="H29" s="43"/>
      <c r="I29" s="44"/>
    </row>
    <row r="30" spans="1:9" ht="16.5" thickBot="1">
      <c r="A30" s="75"/>
      <c r="B30" s="76"/>
      <c r="C30" s="76"/>
      <c r="D30" s="76"/>
      <c r="E30" s="76"/>
      <c r="F30" s="76"/>
      <c r="G30" s="77"/>
      <c r="H30" s="77"/>
      <c r="I30" s="77"/>
    </row>
    <row r="31" spans="1:9" ht="36.75" customHeight="1" thickBot="1">
      <c r="A31" s="322" t="s">
        <v>716</v>
      </c>
      <c r="B31" s="350" t="s">
        <v>618</v>
      </c>
      <c r="C31" s="350"/>
      <c r="D31" s="350"/>
      <c r="E31" s="350"/>
      <c r="F31" s="350"/>
      <c r="G31" s="350"/>
      <c r="H31" s="350"/>
      <c r="I31" s="350"/>
    </row>
    <row r="32" spans="1:9" ht="31.5">
      <c r="A32" s="16" t="s">
        <v>44</v>
      </c>
      <c r="B32" s="85" t="s">
        <v>619</v>
      </c>
      <c r="C32" s="18" t="s">
        <v>13</v>
      </c>
      <c r="D32" s="71">
        <v>184</v>
      </c>
      <c r="E32" s="19"/>
      <c r="F32" s="19"/>
      <c r="G32" s="20"/>
      <c r="H32" s="20"/>
      <c r="I32" s="20"/>
    </row>
    <row r="33" spans="1:17" ht="31.5">
      <c r="A33" s="21" t="s">
        <v>48</v>
      </c>
      <c r="B33" s="85" t="s">
        <v>620</v>
      </c>
      <c r="C33" s="23" t="s">
        <v>13</v>
      </c>
      <c r="D33" s="71">
        <v>184</v>
      </c>
      <c r="E33" s="19"/>
      <c r="F33" s="19"/>
      <c r="G33" s="20"/>
      <c r="H33" s="20"/>
      <c r="I33" s="25"/>
    </row>
    <row r="34" spans="1:17" ht="31.5">
      <c r="A34" s="21" t="s">
        <v>60</v>
      </c>
      <c r="B34" s="85" t="s">
        <v>621</v>
      </c>
      <c r="C34" s="23" t="s">
        <v>13</v>
      </c>
      <c r="D34" s="70">
        <v>24</v>
      </c>
      <c r="E34" s="24"/>
      <c r="F34" s="24"/>
      <c r="G34" s="25"/>
      <c r="H34" s="25"/>
      <c r="I34" s="25"/>
    </row>
    <row r="35" spans="1:17" ht="15.75">
      <c r="A35" s="16" t="s">
        <v>51</v>
      </c>
      <c r="B35" s="85" t="s">
        <v>622</v>
      </c>
      <c r="C35" s="23" t="s">
        <v>13</v>
      </c>
      <c r="D35" s="71">
        <v>98</v>
      </c>
      <c r="E35" s="19"/>
      <c r="F35" s="19"/>
      <c r="G35" s="20"/>
      <c r="H35" s="20"/>
      <c r="I35" s="20"/>
    </row>
    <row r="36" spans="1:17" ht="31.5" customHeight="1">
      <c r="A36" s="21" t="s">
        <v>52</v>
      </c>
      <c r="B36" s="87" t="s">
        <v>623</v>
      </c>
      <c r="C36" s="23" t="s">
        <v>13</v>
      </c>
      <c r="D36" s="71">
        <v>315</v>
      </c>
      <c r="E36" s="19"/>
      <c r="F36" s="19"/>
      <c r="G36" s="20"/>
      <c r="H36" s="20"/>
      <c r="I36" s="25"/>
    </row>
    <row r="37" spans="1:17" ht="30.75" customHeight="1" thickBot="1">
      <c r="A37" s="21" t="s">
        <v>49</v>
      </c>
      <c r="B37" s="85" t="s">
        <v>624</v>
      </c>
      <c r="C37" s="18" t="s">
        <v>13</v>
      </c>
      <c r="D37" s="71">
        <v>15</v>
      </c>
      <c r="E37" s="19"/>
      <c r="F37" s="19"/>
      <c r="G37" s="20"/>
      <c r="H37" s="20"/>
      <c r="I37" s="323"/>
    </row>
    <row r="38" spans="1:17" ht="37.5" customHeight="1">
      <c r="A38" s="32" t="s">
        <v>716</v>
      </c>
      <c r="B38" s="352" t="s">
        <v>625</v>
      </c>
      <c r="C38" s="353"/>
      <c r="D38" s="353"/>
      <c r="E38" s="353"/>
      <c r="F38" s="33"/>
      <c r="G38" s="34"/>
      <c r="H38" s="34"/>
      <c r="I38" s="35"/>
    </row>
    <row r="39" spans="1:17" ht="35.25" customHeight="1">
      <c r="A39" s="36" t="s">
        <v>716</v>
      </c>
      <c r="B39" s="355" t="s">
        <v>626</v>
      </c>
      <c r="C39" s="356"/>
      <c r="D39" s="356"/>
      <c r="E39" s="356"/>
      <c r="F39" s="37"/>
      <c r="G39" s="38"/>
      <c r="H39" s="38"/>
      <c r="I39" s="39"/>
    </row>
    <row r="40" spans="1:17" ht="35.25" customHeight="1" thickBot="1">
      <c r="A40" s="40" t="s">
        <v>716</v>
      </c>
      <c r="B40" s="358" t="s">
        <v>627</v>
      </c>
      <c r="C40" s="359"/>
      <c r="D40" s="359"/>
      <c r="E40" s="359"/>
      <c r="F40" s="41"/>
      <c r="G40" s="42"/>
      <c r="H40" s="43"/>
      <c r="I40" s="44"/>
    </row>
    <row r="41" spans="1:17" ht="16.5" thickBot="1">
      <c r="A41" s="179"/>
      <c r="B41" s="180"/>
      <c r="C41" s="180"/>
      <c r="D41" s="180"/>
      <c r="E41" s="180"/>
      <c r="F41" s="76"/>
      <c r="G41" s="77"/>
      <c r="H41" s="77"/>
      <c r="I41" s="77"/>
    </row>
    <row r="42" spans="1:17" ht="30" customHeight="1" thickBot="1">
      <c r="A42" s="149" t="s">
        <v>717</v>
      </c>
      <c r="B42" s="465" t="s">
        <v>628</v>
      </c>
      <c r="C42" s="419"/>
      <c r="D42" s="419"/>
      <c r="E42" s="419"/>
      <c r="F42" s="419"/>
      <c r="G42" s="419"/>
      <c r="H42" s="419"/>
      <c r="I42" s="420"/>
    </row>
    <row r="43" spans="1:17" ht="31.5">
      <c r="A43" s="182" t="s">
        <v>53</v>
      </c>
      <c r="B43" s="324" t="s">
        <v>629</v>
      </c>
      <c r="C43" s="162" t="s">
        <v>13</v>
      </c>
      <c r="D43" s="162">
        <v>2</v>
      </c>
      <c r="E43" s="19"/>
      <c r="F43" s="20"/>
      <c r="G43" s="20"/>
      <c r="H43" s="20"/>
      <c r="I43" s="20"/>
    </row>
    <row r="44" spans="1:17" ht="31.5">
      <c r="A44" s="184" t="s">
        <v>82</v>
      </c>
      <c r="B44" s="325" t="s">
        <v>630</v>
      </c>
      <c r="C44" s="23" t="s">
        <v>13</v>
      </c>
      <c r="D44" s="23">
        <v>30</v>
      </c>
      <c r="E44" s="24"/>
      <c r="F44" s="25"/>
      <c r="G44" s="25"/>
      <c r="H44" s="25"/>
      <c r="I44" s="25"/>
    </row>
    <row r="45" spans="1:17" ht="31.5">
      <c r="A45" s="184" t="s">
        <v>54</v>
      </c>
      <c r="B45" s="31" t="s">
        <v>631</v>
      </c>
      <c r="C45" s="117" t="s">
        <v>13</v>
      </c>
      <c r="D45" s="117">
        <v>92</v>
      </c>
      <c r="E45" s="24"/>
      <c r="F45" s="25"/>
      <c r="G45" s="25"/>
      <c r="H45" s="25"/>
      <c r="I45" s="25"/>
    </row>
    <row r="46" spans="1:17" ht="32.25" thickBot="1">
      <c r="A46" s="326" t="s">
        <v>55</v>
      </c>
      <c r="B46" s="31" t="s">
        <v>632</v>
      </c>
      <c r="C46" s="117" t="s">
        <v>13</v>
      </c>
      <c r="D46" s="117">
        <v>32</v>
      </c>
      <c r="E46" s="59"/>
      <c r="F46" s="61"/>
      <c r="G46" s="61"/>
      <c r="H46" s="61"/>
      <c r="I46" s="61"/>
      <c r="Q46" s="198"/>
    </row>
    <row r="47" spans="1:17" ht="39" customHeight="1">
      <c r="A47" s="327" t="s">
        <v>717</v>
      </c>
      <c r="B47" s="352" t="s">
        <v>633</v>
      </c>
      <c r="C47" s="353"/>
      <c r="D47" s="353"/>
      <c r="E47" s="353"/>
      <c r="F47" s="33"/>
      <c r="G47" s="34"/>
      <c r="H47" s="328"/>
      <c r="I47" s="329"/>
    </row>
    <row r="48" spans="1:17" ht="39" customHeight="1">
      <c r="A48" s="21" t="s">
        <v>717</v>
      </c>
      <c r="B48" s="355" t="s">
        <v>634</v>
      </c>
      <c r="C48" s="356"/>
      <c r="D48" s="356"/>
      <c r="E48" s="356"/>
      <c r="F48" s="37"/>
      <c r="G48" s="38"/>
      <c r="H48" s="38"/>
      <c r="I48" s="39"/>
    </row>
    <row r="49" spans="1:9" ht="39" customHeight="1" thickBot="1">
      <c r="A49" s="62" t="s">
        <v>717</v>
      </c>
      <c r="B49" s="358" t="s">
        <v>635</v>
      </c>
      <c r="C49" s="359"/>
      <c r="D49" s="359"/>
      <c r="E49" s="359"/>
      <c r="F49" s="41"/>
      <c r="G49" s="42"/>
      <c r="H49" s="43"/>
      <c r="I49" s="44"/>
    </row>
    <row r="50" spans="1:9" ht="18" customHeight="1" thickBot="1">
      <c r="A50" s="188"/>
      <c r="C50" s="14"/>
      <c r="D50" s="14"/>
      <c r="E50" s="14"/>
      <c r="F50" s="14"/>
      <c r="G50" s="14"/>
      <c r="H50" s="14"/>
    </row>
    <row r="51" spans="1:9" ht="22.5" customHeight="1" thickBot="1">
      <c r="A51" s="149" t="s">
        <v>718</v>
      </c>
      <c r="B51" s="465" t="s">
        <v>636</v>
      </c>
      <c r="C51" s="419"/>
      <c r="D51" s="419"/>
      <c r="E51" s="419"/>
      <c r="F51" s="419"/>
      <c r="G51" s="419"/>
      <c r="H51" s="419"/>
      <c r="I51" s="420"/>
    </row>
    <row r="52" spans="1:9" ht="50.25" customHeight="1">
      <c r="A52" s="182" t="s">
        <v>637</v>
      </c>
      <c r="B52" s="324" t="s">
        <v>638</v>
      </c>
      <c r="C52" s="162" t="s">
        <v>13</v>
      </c>
      <c r="D52" s="162">
        <v>44</v>
      </c>
      <c r="E52" s="19"/>
      <c r="F52" s="20"/>
      <c r="G52" s="20"/>
      <c r="H52" s="20"/>
      <c r="I52" s="20"/>
    </row>
    <row r="53" spans="1:9" ht="56.25" customHeight="1">
      <c r="A53" s="184" t="s">
        <v>639</v>
      </c>
      <c r="B53" s="27" t="s">
        <v>640</v>
      </c>
      <c r="C53" s="23" t="s">
        <v>13</v>
      </c>
      <c r="D53" s="23">
        <v>14</v>
      </c>
      <c r="E53" s="24"/>
      <c r="F53" s="25"/>
      <c r="G53" s="25"/>
      <c r="H53" s="25"/>
      <c r="I53" s="25"/>
    </row>
    <row r="54" spans="1:9" ht="58.5" customHeight="1">
      <c r="A54" s="184" t="s">
        <v>641</v>
      </c>
      <c r="B54" s="27" t="s">
        <v>642</v>
      </c>
      <c r="C54" s="117" t="s">
        <v>13</v>
      </c>
      <c r="D54" s="117">
        <v>34</v>
      </c>
      <c r="E54" s="24"/>
      <c r="F54" s="25"/>
      <c r="G54" s="25"/>
      <c r="H54" s="25"/>
      <c r="I54" s="25"/>
    </row>
    <row r="55" spans="1:9" ht="52.5" customHeight="1">
      <c r="A55" s="184" t="s">
        <v>643</v>
      </c>
      <c r="B55" s="27" t="s">
        <v>644</v>
      </c>
      <c r="C55" s="23" t="s">
        <v>13</v>
      </c>
      <c r="D55" s="23">
        <v>8</v>
      </c>
      <c r="E55" s="24"/>
      <c r="F55" s="25"/>
      <c r="G55" s="25"/>
      <c r="H55" s="25"/>
      <c r="I55" s="25"/>
    </row>
    <row r="56" spans="1:9" ht="65.25" customHeight="1">
      <c r="A56" s="184" t="s">
        <v>645</v>
      </c>
      <c r="B56" s="27" t="s">
        <v>646</v>
      </c>
      <c r="C56" s="23" t="s">
        <v>13</v>
      </c>
      <c r="D56" s="23">
        <v>16</v>
      </c>
      <c r="E56" s="24"/>
      <c r="F56" s="25"/>
      <c r="G56" s="25"/>
      <c r="H56" s="25"/>
      <c r="I56" s="25"/>
    </row>
    <row r="57" spans="1:9" ht="47.25">
      <c r="A57" s="184" t="s">
        <v>647</v>
      </c>
      <c r="B57" s="27" t="s">
        <v>648</v>
      </c>
      <c r="C57" s="23" t="s">
        <v>13</v>
      </c>
      <c r="D57" s="23">
        <v>32</v>
      </c>
      <c r="E57" s="24"/>
      <c r="F57" s="25"/>
      <c r="G57" s="25"/>
      <c r="H57" s="25"/>
      <c r="I57" s="25"/>
    </row>
    <row r="58" spans="1:9" ht="67.5" customHeight="1">
      <c r="A58" s="184" t="s">
        <v>649</v>
      </c>
      <c r="B58" s="27" t="s">
        <v>650</v>
      </c>
      <c r="C58" s="23" t="s">
        <v>13</v>
      </c>
      <c r="D58" s="23">
        <v>9</v>
      </c>
      <c r="E58" s="24"/>
      <c r="F58" s="25"/>
      <c r="G58" s="25"/>
      <c r="H58" s="25"/>
      <c r="I58" s="25"/>
    </row>
    <row r="59" spans="1:9" ht="47.25">
      <c r="A59" s="184" t="s">
        <v>651</v>
      </c>
      <c r="B59" s="27" t="s">
        <v>652</v>
      </c>
      <c r="C59" s="23" t="s">
        <v>13</v>
      </c>
      <c r="D59" s="23">
        <v>58</v>
      </c>
      <c r="E59" s="24"/>
      <c r="F59" s="25"/>
      <c r="G59" s="25"/>
      <c r="H59" s="25"/>
      <c r="I59" s="25"/>
    </row>
    <row r="60" spans="1:9" ht="47.25">
      <c r="A60" s="184" t="s">
        <v>653</v>
      </c>
      <c r="B60" s="27" t="s">
        <v>654</v>
      </c>
      <c r="C60" s="23" t="s">
        <v>13</v>
      </c>
      <c r="D60" s="23">
        <v>34</v>
      </c>
      <c r="E60" s="24"/>
      <c r="F60" s="25"/>
      <c r="G60" s="25"/>
      <c r="H60" s="25"/>
      <c r="I60" s="25"/>
    </row>
    <row r="61" spans="1:9" ht="47.25">
      <c r="A61" s="184" t="s">
        <v>655</v>
      </c>
      <c r="B61" s="27" t="s">
        <v>656</v>
      </c>
      <c r="C61" s="23" t="s">
        <v>13</v>
      </c>
      <c r="D61" s="23">
        <v>32</v>
      </c>
      <c r="E61" s="24"/>
      <c r="F61" s="25"/>
      <c r="G61" s="25"/>
      <c r="H61" s="25"/>
      <c r="I61" s="25"/>
    </row>
    <row r="62" spans="1:9" ht="51.75" customHeight="1">
      <c r="A62" s="184" t="s">
        <v>657</v>
      </c>
      <c r="B62" s="27" t="s">
        <v>658</v>
      </c>
      <c r="C62" s="23" t="s">
        <v>13</v>
      </c>
      <c r="D62" s="23">
        <v>2</v>
      </c>
      <c r="E62" s="24"/>
      <c r="F62" s="25"/>
      <c r="G62" s="25"/>
      <c r="H62" s="25"/>
      <c r="I62" s="25"/>
    </row>
    <row r="63" spans="1:9" ht="31.5">
      <c r="A63" s="184" t="s">
        <v>659</v>
      </c>
      <c r="B63" s="27" t="s">
        <v>660</v>
      </c>
      <c r="C63" s="23" t="s">
        <v>13</v>
      </c>
      <c r="D63" s="23">
        <v>2</v>
      </c>
      <c r="E63" s="24"/>
      <c r="F63" s="25"/>
      <c r="G63" s="25"/>
      <c r="H63" s="25"/>
      <c r="I63" s="25"/>
    </row>
    <row r="64" spans="1:9" ht="35.25" customHeight="1">
      <c r="A64" s="184" t="s">
        <v>661</v>
      </c>
      <c r="B64" s="27" t="s">
        <v>662</v>
      </c>
      <c r="C64" s="23" t="s">
        <v>13</v>
      </c>
      <c r="D64" s="23">
        <v>5</v>
      </c>
      <c r="E64" s="24"/>
      <c r="F64" s="25"/>
      <c r="G64" s="25"/>
      <c r="H64" s="25"/>
      <c r="I64" s="25"/>
    </row>
    <row r="65" spans="1:9" ht="30" customHeight="1">
      <c r="A65" s="184" t="s">
        <v>663</v>
      </c>
      <c r="B65" s="31" t="s">
        <v>719</v>
      </c>
      <c r="C65" s="23" t="s">
        <v>13</v>
      </c>
      <c r="D65" s="23">
        <v>98</v>
      </c>
      <c r="E65" s="24"/>
      <c r="F65" s="25"/>
      <c r="G65" s="25"/>
      <c r="H65" s="25"/>
      <c r="I65" s="25"/>
    </row>
    <row r="66" spans="1:9" ht="32.25" thickBot="1">
      <c r="A66" s="184" t="s">
        <v>664</v>
      </c>
      <c r="B66" s="330" t="s">
        <v>665</v>
      </c>
      <c r="C66" s="23" t="s">
        <v>13</v>
      </c>
      <c r="D66" s="126">
        <v>104</v>
      </c>
      <c r="E66" s="331"/>
      <c r="F66" s="332"/>
      <c r="G66" s="332"/>
      <c r="H66" s="332"/>
      <c r="I66" s="332"/>
    </row>
    <row r="67" spans="1:9" ht="35.25" customHeight="1">
      <c r="A67" s="327" t="s">
        <v>718</v>
      </c>
      <c r="B67" s="352" t="s">
        <v>666</v>
      </c>
      <c r="C67" s="353"/>
      <c r="D67" s="353"/>
      <c r="E67" s="353"/>
      <c r="F67" s="33"/>
      <c r="G67" s="34"/>
      <c r="H67" s="328"/>
      <c r="I67" s="329"/>
    </row>
    <row r="68" spans="1:9" ht="37.5" customHeight="1">
      <c r="A68" s="21" t="s">
        <v>718</v>
      </c>
      <c r="B68" s="355" t="s">
        <v>667</v>
      </c>
      <c r="C68" s="356"/>
      <c r="D68" s="356"/>
      <c r="E68" s="356"/>
      <c r="F68" s="37"/>
      <c r="G68" s="38"/>
      <c r="H68" s="38"/>
      <c r="I68" s="39"/>
    </row>
    <row r="69" spans="1:9" ht="52.5" customHeight="1" thickBot="1">
      <c r="A69" s="62" t="s">
        <v>718</v>
      </c>
      <c r="B69" s="358" t="s">
        <v>668</v>
      </c>
      <c r="C69" s="359"/>
      <c r="D69" s="359"/>
      <c r="E69" s="359"/>
      <c r="F69" s="41"/>
      <c r="G69" s="42"/>
      <c r="H69" s="43"/>
      <c r="I69" s="44"/>
    </row>
    <row r="70" spans="1:9" ht="19.5" thickBot="1">
      <c r="D70" s="333"/>
      <c r="E70" s="333"/>
      <c r="F70" s="333"/>
      <c r="G70" s="333"/>
      <c r="H70" s="333"/>
    </row>
    <row r="71" spans="1:9" ht="38.25" customHeight="1" thickBot="1">
      <c r="A71" s="149" t="s">
        <v>720</v>
      </c>
      <c r="B71" s="465" t="s">
        <v>669</v>
      </c>
      <c r="C71" s="419"/>
      <c r="D71" s="419"/>
      <c r="E71" s="419"/>
      <c r="F71" s="419"/>
      <c r="G71" s="419"/>
      <c r="H71" s="419"/>
      <c r="I71" s="420"/>
    </row>
    <row r="72" spans="1:9" ht="15.75">
      <c r="A72" s="182" t="s">
        <v>670</v>
      </c>
      <c r="B72" s="324" t="s">
        <v>671</v>
      </c>
      <c r="C72" s="162" t="s">
        <v>13</v>
      </c>
      <c r="D72" s="162">
        <v>98</v>
      </c>
      <c r="E72" s="19"/>
      <c r="F72" s="20"/>
      <c r="G72" s="20"/>
      <c r="H72" s="20"/>
      <c r="I72" s="20"/>
    </row>
    <row r="73" spans="1:9" ht="15.75">
      <c r="A73" s="182" t="s">
        <v>672</v>
      </c>
      <c r="B73" s="183" t="s">
        <v>673</v>
      </c>
      <c r="C73" s="23" t="s">
        <v>32</v>
      </c>
      <c r="D73" s="23">
        <v>2000</v>
      </c>
      <c r="E73" s="24"/>
      <c r="F73" s="25"/>
      <c r="G73" s="25"/>
      <c r="H73" s="25"/>
      <c r="I73" s="20"/>
    </row>
    <row r="74" spans="1:9" ht="31.5">
      <c r="A74" s="182" t="s">
        <v>674</v>
      </c>
      <c r="B74" s="31" t="s">
        <v>675</v>
      </c>
      <c r="C74" s="117" t="s">
        <v>32</v>
      </c>
      <c r="D74" s="117">
        <v>2000</v>
      </c>
      <c r="E74" s="24"/>
      <c r="F74" s="25"/>
      <c r="G74" s="25"/>
      <c r="H74" s="25"/>
      <c r="I74" s="20"/>
    </row>
    <row r="75" spans="1:9" ht="15.75">
      <c r="A75" s="182" t="s">
        <v>676</v>
      </c>
      <c r="B75" s="31" t="s">
        <v>677</v>
      </c>
      <c r="C75" s="117" t="s">
        <v>13</v>
      </c>
      <c r="D75" s="117">
        <v>8</v>
      </c>
      <c r="E75" s="59"/>
      <c r="F75" s="61"/>
      <c r="G75" s="61"/>
      <c r="H75" s="61"/>
      <c r="I75" s="20"/>
    </row>
    <row r="76" spans="1:9" ht="31.5">
      <c r="A76" s="182" t="s">
        <v>678</v>
      </c>
      <c r="B76" s="31" t="s">
        <v>679</v>
      </c>
      <c r="C76" s="117" t="s">
        <v>13</v>
      </c>
      <c r="D76" s="117">
        <v>92</v>
      </c>
      <c r="E76" s="59"/>
      <c r="F76" s="61"/>
      <c r="G76" s="61"/>
      <c r="H76" s="61"/>
      <c r="I76" s="20"/>
    </row>
    <row r="77" spans="1:9" ht="32.25" thickBot="1">
      <c r="A77" s="182" t="s">
        <v>680</v>
      </c>
      <c r="B77" s="31" t="s">
        <v>681</v>
      </c>
      <c r="C77" s="117" t="s">
        <v>13</v>
      </c>
      <c r="D77" s="117">
        <v>1</v>
      </c>
      <c r="E77" s="59"/>
      <c r="F77" s="61"/>
      <c r="G77" s="61"/>
      <c r="H77" s="61"/>
      <c r="I77" s="20"/>
    </row>
    <row r="78" spans="1:9" ht="36.75" customHeight="1">
      <c r="A78" s="327" t="s">
        <v>720</v>
      </c>
      <c r="B78" s="352" t="s">
        <v>682</v>
      </c>
      <c r="C78" s="353"/>
      <c r="D78" s="353"/>
      <c r="E78" s="353"/>
      <c r="F78" s="33"/>
      <c r="G78" s="34"/>
      <c r="H78" s="328"/>
      <c r="I78" s="329"/>
    </row>
    <row r="79" spans="1:9" ht="36.75" customHeight="1">
      <c r="A79" s="21" t="s">
        <v>721</v>
      </c>
      <c r="B79" s="355" t="s">
        <v>683</v>
      </c>
      <c r="C79" s="356"/>
      <c r="D79" s="356"/>
      <c r="E79" s="356"/>
      <c r="F79" s="37"/>
      <c r="G79" s="38"/>
      <c r="H79" s="38"/>
      <c r="I79" s="39"/>
    </row>
    <row r="80" spans="1:9" s="108" customFormat="1" ht="35.25" customHeight="1" thickBot="1">
      <c r="A80" s="62" t="s">
        <v>720</v>
      </c>
      <c r="B80" s="358" t="s">
        <v>684</v>
      </c>
      <c r="C80" s="359"/>
      <c r="D80" s="359"/>
      <c r="E80" s="359"/>
      <c r="F80" s="41"/>
      <c r="G80" s="42"/>
      <c r="H80" s="43"/>
      <c r="I80" s="44"/>
    </row>
    <row r="81" spans="1:9" s="108" customFormat="1" ht="19.5" thickBot="1">
      <c r="A81" s="189"/>
      <c r="B81" s="14"/>
      <c r="C81" s="9"/>
      <c r="D81" s="190"/>
      <c r="E81" s="191"/>
      <c r="F81" s="191"/>
      <c r="G81" s="190"/>
      <c r="H81" s="190"/>
      <c r="I81" s="14"/>
    </row>
    <row r="82" spans="1:9" s="108" customFormat="1" ht="29.25" customHeight="1" thickBot="1">
      <c r="A82" s="15" t="s">
        <v>722</v>
      </c>
      <c r="B82" s="349" t="s">
        <v>685</v>
      </c>
      <c r="C82" s="350"/>
      <c r="D82" s="350"/>
      <c r="E82" s="350"/>
      <c r="F82" s="350"/>
      <c r="G82" s="350"/>
      <c r="H82" s="350"/>
      <c r="I82" s="351"/>
    </row>
    <row r="83" spans="1:9" s="108" customFormat="1" ht="31.5">
      <c r="A83" s="21" t="s">
        <v>686</v>
      </c>
      <c r="B83" s="22" t="s">
        <v>687</v>
      </c>
      <c r="C83" s="23" t="s">
        <v>13</v>
      </c>
      <c r="D83" s="70">
        <v>75</v>
      </c>
      <c r="E83" s="30"/>
      <c r="F83" s="30"/>
      <c r="G83" s="25"/>
      <c r="H83" s="25"/>
      <c r="I83" s="25"/>
    </row>
    <row r="84" spans="1:9" s="108" customFormat="1" ht="32.25" thickBot="1">
      <c r="A84" s="21" t="s">
        <v>688</v>
      </c>
      <c r="B84" s="22" t="s">
        <v>689</v>
      </c>
      <c r="C84" s="18" t="s">
        <v>13</v>
      </c>
      <c r="D84" s="71">
        <v>75</v>
      </c>
      <c r="E84" s="55"/>
      <c r="F84" s="55"/>
      <c r="G84" s="20"/>
      <c r="H84" s="20"/>
      <c r="I84" s="20"/>
    </row>
    <row r="85" spans="1:9" s="108" customFormat="1" ht="35.25" customHeight="1">
      <c r="A85" s="327" t="s">
        <v>723</v>
      </c>
      <c r="B85" s="352" t="s">
        <v>690</v>
      </c>
      <c r="C85" s="353"/>
      <c r="D85" s="353"/>
      <c r="E85" s="354"/>
      <c r="F85" s="33"/>
      <c r="G85" s="328"/>
      <c r="H85" s="329"/>
      <c r="I85" s="33"/>
    </row>
    <row r="86" spans="1:9" s="108" customFormat="1" ht="39.75" customHeight="1">
      <c r="A86" s="21" t="s">
        <v>723</v>
      </c>
      <c r="B86" s="355" t="s">
        <v>691</v>
      </c>
      <c r="C86" s="356"/>
      <c r="D86" s="356"/>
      <c r="E86" s="357"/>
      <c r="F86" s="38"/>
      <c r="G86" s="38"/>
      <c r="H86" s="39"/>
      <c r="I86" s="37"/>
    </row>
    <row r="87" spans="1:9" s="108" customFormat="1" ht="43.5" customHeight="1" thickBot="1">
      <c r="A87" s="62" t="s">
        <v>723</v>
      </c>
      <c r="B87" s="358" t="s">
        <v>692</v>
      </c>
      <c r="C87" s="359"/>
      <c r="D87" s="359"/>
      <c r="E87" s="360"/>
      <c r="F87" s="42"/>
      <c r="G87" s="43"/>
      <c r="H87" s="43"/>
      <c r="I87" s="44"/>
    </row>
    <row r="88" spans="1:9" s="108" customFormat="1" ht="19.5" thickBot="1">
      <c r="A88" s="189"/>
      <c r="B88" s="14"/>
      <c r="C88" s="9"/>
      <c r="D88" s="190"/>
      <c r="E88" s="191"/>
      <c r="F88" s="191"/>
      <c r="G88" s="190"/>
      <c r="H88" s="190"/>
      <c r="I88" s="14"/>
    </row>
    <row r="89" spans="1:9" s="108" customFormat="1" ht="39.75" customHeight="1" thickBot="1">
      <c r="A89" s="15" t="s">
        <v>724</v>
      </c>
      <c r="B89" s="349" t="s">
        <v>693</v>
      </c>
      <c r="C89" s="350"/>
      <c r="D89" s="350"/>
      <c r="E89" s="350"/>
      <c r="F89" s="350"/>
      <c r="G89" s="350"/>
      <c r="H89" s="350"/>
      <c r="I89" s="351"/>
    </row>
    <row r="90" spans="1:9" s="108" customFormat="1" ht="63">
      <c r="A90" s="21" t="s">
        <v>694</v>
      </c>
      <c r="B90" s="22" t="s">
        <v>695</v>
      </c>
      <c r="C90" s="23" t="s">
        <v>16</v>
      </c>
      <c r="D90" s="70">
        <v>448.3</v>
      </c>
      <c r="E90" s="30"/>
      <c r="F90" s="30"/>
      <c r="G90" s="25"/>
      <c r="H90" s="25"/>
      <c r="I90" s="25"/>
    </row>
    <row r="91" spans="1:9" s="108" customFormat="1" ht="63">
      <c r="A91" s="21" t="s">
        <v>696</v>
      </c>
      <c r="B91" s="22" t="s">
        <v>697</v>
      </c>
      <c r="C91" s="23" t="s">
        <v>16</v>
      </c>
      <c r="D91" s="71">
        <v>172.8</v>
      </c>
      <c r="E91" s="55"/>
      <c r="F91" s="55"/>
      <c r="G91" s="20"/>
      <c r="H91" s="20"/>
      <c r="I91" s="20"/>
    </row>
    <row r="92" spans="1:9" s="108" customFormat="1" ht="47.25">
      <c r="A92" s="21" t="s">
        <v>698</v>
      </c>
      <c r="B92" s="22" t="s">
        <v>699</v>
      </c>
      <c r="C92" s="23" t="s">
        <v>16</v>
      </c>
      <c r="D92" s="71">
        <v>48</v>
      </c>
      <c r="E92" s="55"/>
      <c r="F92" s="55"/>
      <c r="G92" s="20"/>
      <c r="H92" s="20"/>
      <c r="I92" s="20"/>
    </row>
    <row r="93" spans="1:9" s="108" customFormat="1" ht="31.5">
      <c r="A93" s="21" t="s">
        <v>700</v>
      </c>
      <c r="B93" s="22" t="s">
        <v>701</v>
      </c>
      <c r="C93" s="23" t="s">
        <v>21</v>
      </c>
      <c r="D93" s="71">
        <v>148.72</v>
      </c>
      <c r="E93" s="55"/>
      <c r="F93" s="55"/>
      <c r="G93" s="20"/>
      <c r="H93" s="20"/>
      <c r="I93" s="20"/>
    </row>
    <row r="94" spans="1:9" s="108" customFormat="1" ht="47.25">
      <c r="A94" s="21" t="s">
        <v>702</v>
      </c>
      <c r="B94" s="22" t="s">
        <v>703</v>
      </c>
      <c r="C94" s="23" t="s">
        <v>21</v>
      </c>
      <c r="D94" s="71">
        <v>42.1</v>
      </c>
      <c r="E94" s="55"/>
      <c r="F94" s="55"/>
      <c r="G94" s="20"/>
      <c r="H94" s="20"/>
      <c r="I94" s="20"/>
    </row>
    <row r="95" spans="1:9" s="108" customFormat="1" ht="47.25">
      <c r="A95" s="21" t="s">
        <v>704</v>
      </c>
      <c r="B95" s="22" t="s">
        <v>705</v>
      </c>
      <c r="C95" s="23" t="s">
        <v>16</v>
      </c>
      <c r="D95" s="71">
        <v>432</v>
      </c>
      <c r="E95" s="55"/>
      <c r="F95" s="55"/>
      <c r="G95" s="20"/>
      <c r="H95" s="20"/>
      <c r="I95" s="20"/>
    </row>
    <row r="96" spans="1:9" s="108" customFormat="1" ht="31.5">
      <c r="A96" s="21" t="s">
        <v>706</v>
      </c>
      <c r="B96" s="22" t="s">
        <v>707</v>
      </c>
      <c r="C96" s="23" t="s">
        <v>16</v>
      </c>
      <c r="D96" s="71">
        <v>47.1</v>
      </c>
      <c r="E96" s="55"/>
      <c r="F96" s="55"/>
      <c r="G96" s="20"/>
      <c r="H96" s="20"/>
      <c r="I96" s="20"/>
    </row>
    <row r="97" spans="1:9" s="108" customFormat="1" ht="19.5" customHeight="1" thickBot="1">
      <c r="A97" s="21" t="s">
        <v>708</v>
      </c>
      <c r="B97" s="22" t="s">
        <v>709</v>
      </c>
      <c r="C97" s="23" t="s">
        <v>16</v>
      </c>
      <c r="D97" s="71">
        <v>3.2</v>
      </c>
      <c r="E97" s="55"/>
      <c r="F97" s="55"/>
      <c r="G97" s="20"/>
      <c r="H97" s="20"/>
      <c r="I97" s="20"/>
    </row>
    <row r="98" spans="1:9" s="108" customFormat="1" ht="35.25" customHeight="1">
      <c r="A98" s="327" t="s">
        <v>724</v>
      </c>
      <c r="B98" s="352" t="s">
        <v>710</v>
      </c>
      <c r="C98" s="353"/>
      <c r="D98" s="353"/>
      <c r="E98" s="354"/>
      <c r="F98" s="33"/>
      <c r="G98" s="328"/>
      <c r="H98" s="329"/>
      <c r="I98" s="33"/>
    </row>
    <row r="99" spans="1:9" s="108" customFormat="1" ht="38.25" customHeight="1">
      <c r="A99" s="21" t="s">
        <v>725</v>
      </c>
      <c r="B99" s="355" t="s">
        <v>711</v>
      </c>
      <c r="C99" s="356"/>
      <c r="D99" s="356"/>
      <c r="E99" s="357"/>
      <c r="F99" s="38"/>
      <c r="G99" s="38"/>
      <c r="H99" s="39"/>
      <c r="I99" s="37"/>
    </row>
    <row r="100" spans="1:9" s="108" customFormat="1" ht="33.75" customHeight="1" thickBot="1">
      <c r="A100" s="62" t="s">
        <v>724</v>
      </c>
      <c r="B100" s="366" t="s">
        <v>712</v>
      </c>
      <c r="C100" s="367"/>
      <c r="D100" s="367"/>
      <c r="E100" s="368"/>
      <c r="F100" s="42"/>
      <c r="G100" s="43"/>
      <c r="H100" s="43"/>
      <c r="I100" s="44"/>
    </row>
    <row r="101" spans="1:9" s="108" customFormat="1" ht="28.5" customHeight="1">
      <c r="A101" s="423"/>
      <c r="B101" s="424"/>
      <c r="C101" s="424"/>
      <c r="D101" s="424"/>
      <c r="E101" s="424"/>
      <c r="F101" s="424"/>
      <c r="G101" s="424"/>
      <c r="H101" s="424"/>
      <c r="I101" s="425"/>
    </row>
  </sheetData>
  <mergeCells count="40">
    <mergeCell ref="B42:I42"/>
    <mergeCell ref="B51:I51"/>
    <mergeCell ref="B71:I71"/>
    <mergeCell ref="B82:I82"/>
    <mergeCell ref="B85:E85"/>
    <mergeCell ref="B67:E67"/>
    <mergeCell ref="B68:E68"/>
    <mergeCell ref="B69:E69"/>
    <mergeCell ref="A3:I3"/>
    <mergeCell ref="B4:B5"/>
    <mergeCell ref="D4:D5"/>
    <mergeCell ref="B48:E48"/>
    <mergeCell ref="B49:E49"/>
    <mergeCell ref="B47:E47"/>
    <mergeCell ref="B7:I7"/>
    <mergeCell ref="B10:E10"/>
    <mergeCell ref="B11:E11"/>
    <mergeCell ref="B12:E12"/>
    <mergeCell ref="B14:I14"/>
    <mergeCell ref="B19:E19"/>
    <mergeCell ref="B20:E20"/>
    <mergeCell ref="B21:E21"/>
    <mergeCell ref="B23:I23"/>
    <mergeCell ref="B27:E27"/>
    <mergeCell ref="A101:I101"/>
    <mergeCell ref="B40:E40"/>
    <mergeCell ref="B38:E38"/>
    <mergeCell ref="B39:E39"/>
    <mergeCell ref="B28:E28"/>
    <mergeCell ref="B29:E29"/>
    <mergeCell ref="B31:I31"/>
    <mergeCell ref="B78:E78"/>
    <mergeCell ref="B80:E80"/>
    <mergeCell ref="B79:E79"/>
    <mergeCell ref="B86:E86"/>
    <mergeCell ref="B87:E87"/>
    <mergeCell ref="B89:I89"/>
    <mergeCell ref="B98:E98"/>
    <mergeCell ref="B99:E99"/>
    <mergeCell ref="B100:E100"/>
  </mergeCells>
  <printOptions horizontalCentered="1"/>
  <pageMargins left="0.35433070866141736" right="0.27559055118110237" top="0.19685039370078741" bottom="0.19685039370078741" header="0" footer="0"/>
  <pageSetup paperSize="9" scale="55" fitToHeight="27" orientation="portrait" r:id="rId1"/>
  <headerFooter alignWithMargins="0"/>
  <rowBreaks count="2" manualBreakCount="2">
    <brk id="44" max="10" man="1"/>
    <brk id="80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4"/>
  <sheetViews>
    <sheetView view="pageBreakPreview" topLeftCell="A5" zoomScale="78" zoomScaleNormal="75" zoomScaleSheetLayoutView="78" workbookViewId="0">
      <selection activeCell="G12" sqref="G12"/>
    </sheetView>
  </sheetViews>
  <sheetFormatPr defaultColWidth="4.85546875" defaultRowHeight="13.5"/>
  <cols>
    <col min="1" max="2" width="9.140625" style="193" customWidth="1"/>
    <col min="3" max="3" width="42.28515625" style="193" customWidth="1"/>
    <col min="4" max="4" width="8.42578125" style="193" customWidth="1"/>
    <col min="5" max="5" width="23" style="193" customWidth="1"/>
    <col min="6" max="7" width="23.28515625" style="193" customWidth="1"/>
    <col min="8" max="8" width="21.7109375" style="193" customWidth="1"/>
    <col min="9" max="9" width="9.140625" style="193" customWidth="1"/>
    <col min="10" max="10" width="26.7109375" style="193" customWidth="1"/>
    <col min="11" max="11" width="32.85546875" style="193" customWidth="1"/>
    <col min="12" max="255" width="9.140625" style="193" customWidth="1"/>
    <col min="256" max="16384" width="4.85546875" style="193"/>
  </cols>
  <sheetData>
    <row r="1" spans="1:10" ht="19.5" customHeight="1">
      <c r="A1" s="289"/>
      <c r="B1" s="289"/>
      <c r="C1" s="289"/>
      <c r="D1" s="290"/>
      <c r="E1" s="290"/>
      <c r="F1" s="290"/>
      <c r="G1" s="290"/>
    </row>
    <row r="2" spans="1:10" ht="21.75" customHeight="1">
      <c r="A2" s="450" t="s">
        <v>464</v>
      </c>
      <c r="B2" s="450"/>
      <c r="C2" s="450"/>
      <c r="D2" s="450"/>
      <c r="E2" s="450"/>
      <c r="F2" s="450"/>
      <c r="G2" s="450"/>
      <c r="H2" s="450"/>
    </row>
    <row r="3" spans="1:10" ht="48" customHeight="1">
      <c r="A3" s="451" t="s">
        <v>867</v>
      </c>
      <c r="B3" s="452"/>
      <c r="C3" s="452"/>
      <c r="D3" s="452"/>
      <c r="E3" s="452"/>
      <c r="F3" s="452"/>
      <c r="G3" s="452"/>
      <c r="H3" s="452"/>
    </row>
    <row r="4" spans="1:10" ht="18.75">
      <c r="A4" s="453"/>
      <c r="B4" s="453"/>
      <c r="C4" s="453"/>
      <c r="D4" s="453"/>
      <c r="E4" s="453"/>
      <c r="F4" s="453"/>
      <c r="G4" s="453"/>
      <c r="H4" s="453"/>
    </row>
    <row r="5" spans="1:10" ht="35.25" customHeight="1">
      <c r="A5" s="192"/>
      <c r="B5" s="446" t="s">
        <v>726</v>
      </c>
      <c r="C5" s="446"/>
      <c r="D5" s="446"/>
      <c r="E5" s="192"/>
      <c r="F5" s="192"/>
      <c r="G5" s="192"/>
    </row>
    <row r="6" spans="1:10" ht="50.25" customHeight="1">
      <c r="A6" s="550" t="s">
        <v>30</v>
      </c>
      <c r="B6" s="551"/>
      <c r="C6" s="551"/>
      <c r="D6" s="551"/>
      <c r="E6" s="510" t="s">
        <v>66</v>
      </c>
      <c r="F6" s="511" t="s">
        <v>69</v>
      </c>
      <c r="G6" s="511" t="s">
        <v>70</v>
      </c>
      <c r="H6" s="512" t="s">
        <v>71</v>
      </c>
    </row>
    <row r="7" spans="1:10" ht="18" customHeight="1">
      <c r="A7" s="194">
        <v>1</v>
      </c>
      <c r="B7" s="467" t="s">
        <v>727</v>
      </c>
      <c r="C7" s="468"/>
      <c r="D7" s="469"/>
      <c r="E7" s="498"/>
      <c r="F7" s="499"/>
      <c r="G7" s="499"/>
      <c r="H7" s="500"/>
    </row>
    <row r="8" spans="1:10" s="319" customFormat="1" ht="18.75" customHeight="1">
      <c r="A8" s="194">
        <v>2</v>
      </c>
      <c r="B8" s="440" t="s">
        <v>728</v>
      </c>
      <c r="C8" s="440"/>
      <c r="D8" s="440"/>
      <c r="E8" s="501"/>
      <c r="F8" s="502"/>
      <c r="G8" s="502"/>
      <c r="H8" s="503"/>
    </row>
    <row r="9" spans="1:10" s="319" customFormat="1" ht="18.75" customHeight="1">
      <c r="A9" s="194">
        <v>3</v>
      </c>
      <c r="B9" s="440" t="s">
        <v>729</v>
      </c>
      <c r="C9" s="440"/>
      <c r="D9" s="440"/>
      <c r="E9" s="501"/>
      <c r="F9" s="502"/>
      <c r="G9" s="502"/>
      <c r="H9" s="503"/>
    </row>
    <row r="10" spans="1:10" s="319" customFormat="1" ht="18.75" customHeight="1">
      <c r="A10" s="194">
        <v>4</v>
      </c>
      <c r="B10" s="440" t="s">
        <v>730</v>
      </c>
      <c r="C10" s="440"/>
      <c r="D10" s="440"/>
      <c r="E10" s="501"/>
      <c r="F10" s="502"/>
      <c r="G10" s="502"/>
      <c r="H10" s="503"/>
    </row>
    <row r="11" spans="1:10" s="319" customFormat="1" ht="18.75" customHeight="1">
      <c r="A11" s="194">
        <v>5</v>
      </c>
      <c r="B11" s="440" t="s">
        <v>731</v>
      </c>
      <c r="C11" s="440"/>
      <c r="D11" s="440"/>
      <c r="E11" s="501"/>
      <c r="F11" s="502"/>
      <c r="G11" s="502"/>
      <c r="H11" s="503"/>
    </row>
    <row r="12" spans="1:10" s="319" customFormat="1" ht="18.75" customHeight="1">
      <c r="A12" s="194">
        <v>6</v>
      </c>
      <c r="B12" s="440" t="s">
        <v>732</v>
      </c>
      <c r="C12" s="440"/>
      <c r="D12" s="440"/>
      <c r="E12" s="501"/>
      <c r="F12" s="502"/>
      <c r="G12" s="502"/>
      <c r="H12" s="503"/>
    </row>
    <row r="13" spans="1:10" s="319" customFormat="1" ht="18.75" customHeight="1">
      <c r="A13" s="194">
        <v>7</v>
      </c>
      <c r="B13" s="440" t="s">
        <v>733</v>
      </c>
      <c r="C13" s="440"/>
      <c r="D13" s="440"/>
      <c r="E13" s="501"/>
      <c r="F13" s="502"/>
      <c r="G13" s="502"/>
      <c r="H13" s="503"/>
    </row>
    <row r="14" spans="1:10" s="319" customFormat="1" ht="18.75" customHeight="1">
      <c r="A14" s="194">
        <v>8</v>
      </c>
      <c r="B14" s="440" t="s">
        <v>685</v>
      </c>
      <c r="C14" s="440"/>
      <c r="D14" s="440"/>
      <c r="E14" s="501"/>
      <c r="F14" s="502"/>
      <c r="G14" s="502"/>
      <c r="H14" s="503"/>
    </row>
    <row r="15" spans="1:10" s="319" customFormat="1" ht="18.75" customHeight="1">
      <c r="A15" s="194">
        <v>9</v>
      </c>
      <c r="B15" s="440" t="s">
        <v>734</v>
      </c>
      <c r="C15" s="440"/>
      <c r="D15" s="440"/>
      <c r="E15" s="501"/>
      <c r="F15" s="502"/>
      <c r="G15" s="502"/>
      <c r="H15" s="503"/>
    </row>
    <row r="16" spans="1:10" s="319" customFormat="1" ht="39" customHeight="1">
      <c r="A16" s="195" t="s">
        <v>0</v>
      </c>
      <c r="B16" s="441" t="s">
        <v>740</v>
      </c>
      <c r="C16" s="441"/>
      <c r="D16" s="441"/>
      <c r="E16" s="504"/>
      <c r="F16" s="505"/>
      <c r="G16" s="505"/>
      <c r="H16" s="506"/>
      <c r="J16" s="320"/>
    </row>
    <row r="17" spans="1:11" ht="39" customHeight="1">
      <c r="A17" s="195" t="s">
        <v>1</v>
      </c>
      <c r="B17" s="441" t="s">
        <v>73</v>
      </c>
      <c r="C17" s="441"/>
      <c r="D17" s="441"/>
      <c r="E17" s="493"/>
      <c r="F17" s="494"/>
      <c r="G17" s="494"/>
      <c r="H17" s="494"/>
    </row>
    <row r="18" spans="1:11" ht="47.25" customHeight="1">
      <c r="A18" s="195"/>
      <c r="B18" s="441" t="s">
        <v>975</v>
      </c>
      <c r="C18" s="441"/>
      <c r="D18" s="441"/>
      <c r="E18" s="507"/>
      <c r="F18" s="508"/>
      <c r="G18" s="508"/>
      <c r="H18" s="509"/>
      <c r="K18" s="291"/>
    </row>
    <row r="19" spans="1:11" ht="32.25" customHeight="1">
      <c r="A19" s="195" t="s">
        <v>2</v>
      </c>
      <c r="B19" s="441" t="s">
        <v>64</v>
      </c>
      <c r="C19" s="441"/>
      <c r="D19" s="441"/>
      <c r="E19" s="504"/>
      <c r="F19" s="505"/>
      <c r="G19" s="505"/>
      <c r="H19" s="506"/>
    </row>
    <row r="20" spans="1:11" ht="32.25" customHeight="1">
      <c r="A20" s="195" t="s">
        <v>3</v>
      </c>
      <c r="B20" s="441" t="s">
        <v>65</v>
      </c>
      <c r="C20" s="441"/>
      <c r="D20" s="441"/>
      <c r="E20" s="504"/>
      <c r="F20" s="505"/>
      <c r="G20" s="505"/>
      <c r="H20" s="506"/>
      <c r="J20" s="291"/>
    </row>
    <row r="21" spans="1:11" ht="57.75" customHeight="1">
      <c r="A21" s="195" t="s">
        <v>15</v>
      </c>
      <c r="B21" s="441" t="s">
        <v>72</v>
      </c>
      <c r="C21" s="441"/>
      <c r="D21" s="441"/>
      <c r="E21" s="448"/>
      <c r="F21" s="449"/>
      <c r="G21" s="449"/>
      <c r="H21" s="449"/>
    </row>
    <row r="22" spans="1:11" ht="16.5" customHeight="1"/>
    <row r="23" spans="1:11" ht="33" customHeight="1">
      <c r="A23" s="458" t="s">
        <v>598</v>
      </c>
      <c r="B23" s="459"/>
      <c r="C23" s="459"/>
      <c r="D23" s="459"/>
      <c r="E23" s="459"/>
      <c r="F23" s="292"/>
      <c r="G23" s="292"/>
      <c r="H23" s="293" t="s">
        <v>63</v>
      </c>
      <c r="J23" s="291"/>
    </row>
    <row r="24" spans="1:11" ht="15" customHeight="1">
      <c r="A24" s="466"/>
      <c r="B24" s="466"/>
      <c r="C24" s="466"/>
      <c r="D24" s="466"/>
      <c r="E24" s="466"/>
      <c r="F24" s="466"/>
      <c r="G24" s="466"/>
      <c r="H24" s="466"/>
      <c r="J24" s="291"/>
    </row>
  </sheetData>
  <mergeCells count="24">
    <mergeCell ref="B7:D7"/>
    <mergeCell ref="A2:H2"/>
    <mergeCell ref="A3:H3"/>
    <mergeCell ref="A4:H4"/>
    <mergeCell ref="B5:D5"/>
    <mergeCell ref="A6:D6"/>
    <mergeCell ref="B8:D8"/>
    <mergeCell ref="B9:D9"/>
    <mergeCell ref="B10:D10"/>
    <mergeCell ref="B11:D11"/>
    <mergeCell ref="B16:D16"/>
    <mergeCell ref="A23:E23"/>
    <mergeCell ref="A24:H24"/>
    <mergeCell ref="B12:D12"/>
    <mergeCell ref="B13:D13"/>
    <mergeCell ref="B14:D14"/>
    <mergeCell ref="B15:D15"/>
    <mergeCell ref="E17:H17"/>
    <mergeCell ref="B18:D18"/>
    <mergeCell ref="B19:D19"/>
    <mergeCell ref="B20:D20"/>
    <mergeCell ref="B21:D21"/>
    <mergeCell ref="E21:H21"/>
    <mergeCell ref="B17:D17"/>
  </mergeCells>
  <printOptions horizontalCentered="1" verticalCentered="1"/>
  <pageMargins left="0.15748031496062992" right="0.11811023622047245" top="0.55118110236220474" bottom="0.39370078740157483" header="0.31496062992125984" footer="0.31496062992125984"/>
  <pageSetup paperSize="9" scale="60" orientation="portrait" r:id="rId1"/>
  <headerFooter alignWithMargins="0"/>
  <rowBreaks count="1" manualBreakCount="1">
    <brk id="2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5"/>
  <sheetViews>
    <sheetView tabSelected="1" view="pageBreakPreview" zoomScale="69" zoomScaleNormal="69" zoomScaleSheetLayoutView="69" workbookViewId="0">
      <selection activeCell="F7" sqref="F7"/>
    </sheetView>
  </sheetViews>
  <sheetFormatPr defaultColWidth="8.85546875" defaultRowHeight="13.5"/>
  <cols>
    <col min="1" max="2" width="8.85546875" style="9"/>
    <col min="3" max="3" width="40.5703125" style="9" customWidth="1"/>
    <col min="4" max="4" width="32.85546875" style="9" customWidth="1"/>
    <col min="5" max="5" width="19" style="9" customWidth="1"/>
    <col min="6" max="6" width="27.140625" style="9" customWidth="1"/>
    <col min="7" max="7" width="19.7109375" style="9" customWidth="1"/>
    <col min="8" max="8" width="21.85546875" style="9" customWidth="1"/>
    <col min="9" max="16384" width="8.85546875" style="9"/>
  </cols>
  <sheetData>
    <row r="1" spans="1:8" ht="49.5" customHeight="1">
      <c r="A1" s="289"/>
      <c r="B1" s="289"/>
      <c r="C1" s="289"/>
      <c r="D1" s="290"/>
      <c r="E1" s="290"/>
      <c r="F1" s="290"/>
      <c r="G1" s="290"/>
      <c r="H1" s="193"/>
    </row>
    <row r="2" spans="1:8" ht="21">
      <c r="A2" s="450" t="s">
        <v>191</v>
      </c>
      <c r="B2" s="450"/>
      <c r="C2" s="450"/>
      <c r="D2" s="450"/>
      <c r="E2" s="450"/>
      <c r="F2" s="450"/>
      <c r="G2" s="450"/>
      <c r="H2" s="450"/>
    </row>
    <row r="3" spans="1:8" ht="21">
      <c r="A3" s="451" t="s">
        <v>869</v>
      </c>
      <c r="B3" s="451"/>
      <c r="C3" s="451"/>
      <c r="D3" s="451"/>
      <c r="E3" s="451"/>
      <c r="F3" s="451"/>
      <c r="G3" s="451"/>
      <c r="H3" s="451"/>
    </row>
    <row r="4" spans="1:8" ht="18.75">
      <c r="A4" s="453"/>
      <c r="B4" s="453"/>
      <c r="C4" s="453"/>
      <c r="D4" s="453"/>
      <c r="E4" s="453"/>
      <c r="F4" s="453"/>
      <c r="G4" s="453"/>
      <c r="H4" s="453"/>
    </row>
    <row r="5" spans="1:8" ht="21">
      <c r="A5" s="192"/>
      <c r="B5" s="192"/>
      <c r="C5" s="192"/>
      <c r="D5" s="192"/>
      <c r="E5" s="192"/>
      <c r="F5" s="192"/>
      <c r="G5" s="192"/>
      <c r="H5" s="193"/>
    </row>
    <row r="6" spans="1:8" ht="76.5" customHeight="1">
      <c r="A6" s="607" t="s">
        <v>30</v>
      </c>
      <c r="B6" s="608"/>
      <c r="C6" s="608"/>
      <c r="D6" s="609"/>
      <c r="E6" s="510" t="s">
        <v>66</v>
      </c>
      <c r="F6" s="511" t="s">
        <v>69</v>
      </c>
      <c r="G6" s="511" t="s">
        <v>70</v>
      </c>
      <c r="H6" s="512" t="s">
        <v>71</v>
      </c>
    </row>
    <row r="7" spans="1:8" ht="27.75" customHeight="1">
      <c r="A7" s="311" t="s">
        <v>186</v>
      </c>
      <c r="B7" s="488" t="s">
        <v>189</v>
      </c>
      <c r="C7" s="489"/>
      <c r="D7" s="490"/>
      <c r="E7" s="610"/>
      <c r="F7" s="611"/>
      <c r="G7" s="611"/>
      <c r="H7" s="612"/>
    </row>
    <row r="8" spans="1:8" ht="27.75" customHeight="1">
      <c r="A8" s="311" t="s">
        <v>187</v>
      </c>
      <c r="B8" s="479" t="s">
        <v>19</v>
      </c>
      <c r="C8" s="480"/>
      <c r="D8" s="481"/>
      <c r="E8" s="613"/>
      <c r="F8" s="614"/>
      <c r="G8" s="614"/>
      <c r="H8" s="615"/>
    </row>
    <row r="9" spans="1:8" ht="27.75" customHeight="1">
      <c r="A9" s="311" t="s">
        <v>188</v>
      </c>
      <c r="B9" s="479" t="s">
        <v>190</v>
      </c>
      <c r="C9" s="480"/>
      <c r="D9" s="481"/>
      <c r="E9" s="613"/>
      <c r="F9" s="614"/>
      <c r="G9" s="614"/>
      <c r="H9" s="615"/>
    </row>
    <row r="10" spans="1:8" ht="27.75" customHeight="1">
      <c r="A10" s="311" t="s">
        <v>735</v>
      </c>
      <c r="B10" s="479" t="s">
        <v>736</v>
      </c>
      <c r="C10" s="480"/>
      <c r="D10" s="481"/>
      <c r="E10" s="613"/>
      <c r="F10" s="614"/>
      <c r="G10" s="614"/>
      <c r="H10" s="615"/>
    </row>
    <row r="11" spans="1:8" ht="47.25" customHeight="1">
      <c r="A11" s="311" t="s">
        <v>0</v>
      </c>
      <c r="B11" s="482" t="s">
        <v>739</v>
      </c>
      <c r="C11" s="483"/>
      <c r="D11" s="484"/>
      <c r="E11" s="616"/>
      <c r="F11" s="617"/>
      <c r="G11" s="617"/>
      <c r="H11" s="618"/>
    </row>
    <row r="12" spans="1:8" ht="47.25" customHeight="1">
      <c r="A12" s="312" t="s">
        <v>1</v>
      </c>
      <c r="B12" s="485" t="s">
        <v>73</v>
      </c>
      <c r="C12" s="486"/>
      <c r="D12" s="487"/>
      <c r="E12" s="619"/>
      <c r="F12" s="620"/>
      <c r="G12" s="620"/>
      <c r="H12" s="621"/>
    </row>
    <row r="13" spans="1:8" ht="47.25" customHeight="1">
      <c r="A13" s="313"/>
      <c r="B13" s="473" t="s">
        <v>410</v>
      </c>
      <c r="C13" s="474"/>
      <c r="D13" s="475"/>
      <c r="E13" s="507"/>
      <c r="F13" s="508"/>
      <c r="G13" s="508"/>
      <c r="H13" s="509"/>
    </row>
    <row r="14" spans="1:8" ht="47.25" customHeight="1">
      <c r="A14" s="314" t="s">
        <v>2</v>
      </c>
      <c r="B14" s="473" t="s">
        <v>64</v>
      </c>
      <c r="C14" s="474"/>
      <c r="D14" s="475"/>
      <c r="E14" s="622"/>
      <c r="F14" s="623"/>
      <c r="G14" s="623"/>
      <c r="H14" s="624"/>
    </row>
    <row r="15" spans="1:8" ht="47.25" customHeight="1">
      <c r="A15" s="315" t="s">
        <v>3</v>
      </c>
      <c r="B15" s="473" t="s">
        <v>65</v>
      </c>
      <c r="C15" s="474"/>
      <c r="D15" s="475"/>
      <c r="E15" s="622"/>
      <c r="F15" s="623"/>
      <c r="G15" s="623"/>
      <c r="H15" s="624"/>
    </row>
    <row r="16" spans="1:8" ht="47.25" customHeight="1">
      <c r="A16" s="316" t="s">
        <v>15</v>
      </c>
      <c r="B16" s="476" t="s">
        <v>72</v>
      </c>
      <c r="C16" s="477"/>
      <c r="D16" s="478"/>
      <c r="E16" s="625"/>
      <c r="F16" s="626"/>
      <c r="G16" s="626"/>
      <c r="H16" s="627"/>
    </row>
    <row r="17" spans="1:8" ht="39.75" customHeight="1">
      <c r="A17" s="193"/>
      <c r="B17" s="193"/>
      <c r="C17" s="193"/>
      <c r="D17" s="193"/>
      <c r="E17" s="193"/>
      <c r="F17" s="193"/>
      <c r="G17" s="193"/>
      <c r="H17" s="193"/>
    </row>
    <row r="18" spans="1:8" ht="54.75" customHeight="1">
      <c r="A18" s="458"/>
      <c r="B18" s="459"/>
      <c r="C18" s="459"/>
      <c r="D18" s="459"/>
      <c r="E18" s="459"/>
      <c r="F18" s="292"/>
      <c r="G18" s="292"/>
      <c r="H18" s="293"/>
    </row>
    <row r="19" spans="1:8" ht="54.75" customHeight="1">
      <c r="A19" s="470"/>
      <c r="B19" s="470"/>
      <c r="C19" s="470"/>
      <c r="D19" s="470"/>
      <c r="E19" s="470"/>
      <c r="F19" s="470"/>
      <c r="G19" s="470"/>
      <c r="H19" s="470"/>
    </row>
    <row r="20" spans="1:8" ht="54.75" customHeight="1">
      <c r="A20" s="458"/>
      <c r="B20" s="459"/>
      <c r="C20" s="459"/>
      <c r="D20" s="459"/>
      <c r="E20" s="459"/>
      <c r="F20" s="459"/>
      <c r="G20" s="459"/>
      <c r="H20" s="471"/>
    </row>
    <row r="21" spans="1:8" ht="24" customHeight="1">
      <c r="A21" s="317"/>
      <c r="B21" s="317"/>
      <c r="C21" s="317"/>
      <c r="D21" s="317"/>
      <c r="E21" s="317"/>
      <c r="F21" s="317"/>
      <c r="G21" s="317"/>
      <c r="H21" s="317"/>
    </row>
    <row r="22" spans="1:8" ht="24.75" customHeight="1">
      <c r="A22" s="317"/>
      <c r="B22" s="317"/>
      <c r="C22" s="317"/>
      <c r="D22" s="317"/>
      <c r="E22" s="317"/>
      <c r="F22" s="317"/>
      <c r="G22" s="317"/>
      <c r="H22" s="317"/>
    </row>
    <row r="23" spans="1:8" ht="31.5" customHeight="1">
      <c r="A23" s="318"/>
      <c r="B23" s="318"/>
      <c r="C23" s="318"/>
      <c r="D23" s="472"/>
      <c r="E23" s="472"/>
      <c r="F23" s="472"/>
      <c r="G23" s="472"/>
      <c r="H23" s="472"/>
    </row>
    <row r="24" spans="1:8" ht="15.75">
      <c r="A24" s="193"/>
      <c r="B24" s="193"/>
      <c r="C24" s="193"/>
      <c r="D24" s="457"/>
      <c r="E24" s="457"/>
      <c r="F24" s="457"/>
      <c r="G24" s="457"/>
      <c r="H24" s="457"/>
    </row>
    <row r="25" spans="1:8">
      <c r="A25" s="193"/>
      <c r="B25" s="193"/>
      <c r="C25" s="193"/>
      <c r="D25" s="193"/>
      <c r="E25" s="193"/>
      <c r="F25" s="193"/>
      <c r="G25" s="193"/>
      <c r="H25" s="193"/>
    </row>
  </sheetData>
  <mergeCells count="21">
    <mergeCell ref="B9:D9"/>
    <mergeCell ref="B11:D11"/>
    <mergeCell ref="B12:D12"/>
    <mergeCell ref="A2:H2"/>
    <mergeCell ref="A3:H3"/>
    <mergeCell ref="A4:H4"/>
    <mergeCell ref="A6:D6"/>
    <mergeCell ref="B7:D7"/>
    <mergeCell ref="B8:D8"/>
    <mergeCell ref="E12:H12"/>
    <mergeCell ref="B10:D10"/>
    <mergeCell ref="B13:D13"/>
    <mergeCell ref="B14:D14"/>
    <mergeCell ref="B15:D15"/>
    <mergeCell ref="B16:D16"/>
    <mergeCell ref="E16:H16"/>
    <mergeCell ref="A18:E18"/>
    <mergeCell ref="A19:H19"/>
    <mergeCell ref="A20:H20"/>
    <mergeCell ref="D23:H23"/>
    <mergeCell ref="D24:H24"/>
  </mergeCells>
  <printOptions horizontalCentered="1"/>
  <pageMargins left="0.51181102362204722" right="0.51181102362204722" top="0.35433070866141736" bottom="0.35433070866141736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MUZEJ GRAĐEVINSKI</vt:lpstr>
      <vt:lpstr>Zbirna GRAĐEVINSKI</vt:lpstr>
      <vt:lpstr>MUZEJ OZELENJAVANJE</vt:lpstr>
      <vt:lpstr>Zbirna OZELENJAVANJE </vt:lpstr>
      <vt:lpstr>MUZEJ ZALIVNI</vt:lpstr>
      <vt:lpstr>Zbirna ZALIVNI</vt:lpstr>
      <vt:lpstr>MUZEJ RASVETA</vt:lpstr>
      <vt:lpstr>Zbirna RASVETA</vt:lpstr>
      <vt:lpstr>ЗБИРНА ЗА СВЕ</vt:lpstr>
      <vt:lpstr>'MUZEJ GRAĐEVINSKI'!Print_Area</vt:lpstr>
      <vt:lpstr>'MUZEJ OZELENJAVANJE'!Print_Area</vt:lpstr>
      <vt:lpstr>'MUZEJ RASVETA'!Print_Area</vt:lpstr>
      <vt:lpstr>'MUZEJ ZALIVNI'!Print_Area</vt:lpstr>
      <vt:lpstr>'Zbirna GRAĐEVINSKI'!Print_Area</vt:lpstr>
      <vt:lpstr>'Zbirna OZELENJAVANJE '!Print_Area</vt:lpstr>
      <vt:lpstr>'Zbirna RASVETA'!Print_Area</vt:lpstr>
      <vt:lpstr>'Zbirna ZALIVNI'!Print_Area</vt:lpstr>
      <vt:lpstr>'ЗБИРНА ЗА СВЕ'!Print_Area</vt:lpstr>
      <vt:lpstr>'MUZEJ GRAĐEVINSKI'!Print_Titles</vt:lpstr>
      <vt:lpstr>'MUZEJ RASVETA'!Print_Titles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Rozić</dc:creator>
  <cp:lastModifiedBy>Jelena Marušić Lazić</cp:lastModifiedBy>
  <cp:lastPrinted>2026-07-30T17:43:02Z</cp:lastPrinted>
  <dcterms:created xsi:type="dcterms:W3CDTF">2006-03-29T20:08:11Z</dcterms:created>
  <dcterms:modified xsi:type="dcterms:W3CDTF">2026-08-07T13:39:10Z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2026-07-23T12:46:05Z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9d60a9bc-2b9f-4d35-bcb8-5b6b9d7288ce</vt:lpwstr>
  </property>
  <property fmtid="{D5CDD505-2E9C-101B-9397-08002B2CF9AE}" pid="7" name="MSIP_Label_defa4170-0d19-0005-0004-bc88714345d2_ActionId">
    <vt:lpwstr>e6f46a21-dc1a-4c1b-a201-d519ce7a908a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