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-105" yWindow="-105" windowWidth="23250" windowHeight="12570"/>
  </bookViews>
  <sheets>
    <sheet name="Образац" sheetId="2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5" i="25" l="1"/>
  <c r="H45" i="25" s="1"/>
  <c r="F26" i="25"/>
  <c r="H26" i="25" s="1"/>
  <c r="F44" i="25"/>
  <c r="H44" i="25" s="1"/>
  <c r="F43" i="25"/>
  <c r="H43" i="25" s="1"/>
  <c r="F42" i="25" l="1"/>
  <c r="H42" i="25" s="1"/>
  <c r="F41" i="25"/>
  <c r="H41" i="25" s="1"/>
  <c r="F40" i="25"/>
  <c r="H40" i="25" s="1"/>
  <c r="F39" i="25"/>
  <c r="H39" i="25" s="1"/>
  <c r="F38" i="25"/>
  <c r="H38" i="25" s="1"/>
  <c r="F37" i="25"/>
  <c r="H37" i="25" s="1"/>
  <c r="F36" i="25"/>
  <c r="H36" i="25" s="1"/>
  <c r="F35" i="25"/>
  <c r="H35" i="25" s="1"/>
  <c r="F34" i="25"/>
  <c r="H34" i="25" s="1"/>
  <c r="F32" i="25"/>
  <c r="H32" i="25" s="1"/>
  <c r="F31" i="25"/>
  <c r="H31" i="25" s="1"/>
  <c r="F30" i="25"/>
  <c r="H30" i="25" s="1"/>
  <c r="F29" i="25"/>
  <c r="H29" i="25" s="1"/>
  <c r="F28" i="25"/>
  <c r="H28" i="25" s="1"/>
  <c r="F27" i="25"/>
  <c r="H27" i="25" s="1"/>
  <c r="F25" i="25"/>
  <c r="H25" i="25" s="1"/>
  <c r="F24" i="25"/>
  <c r="H24" i="25" s="1"/>
  <c r="F23" i="25"/>
  <c r="H23" i="25" s="1"/>
  <c r="F22" i="25"/>
  <c r="H22" i="25" s="1"/>
  <c r="F21" i="25"/>
  <c r="H21" i="25" s="1"/>
  <c r="F20" i="25"/>
  <c r="H20" i="25" s="1"/>
  <c r="F19" i="25"/>
  <c r="H19" i="25" s="1"/>
  <c r="F18" i="25"/>
  <c r="H18" i="25" s="1"/>
  <c r="F17" i="25"/>
  <c r="H17" i="25" s="1"/>
  <c r="F16" i="25"/>
  <c r="H16" i="25" s="1"/>
  <c r="F15" i="25"/>
  <c r="H15" i="25" s="1"/>
  <c r="F14" i="25"/>
  <c r="H14" i="25" s="1"/>
  <c r="F13" i="25"/>
  <c r="H13" i="25" s="1"/>
  <c r="F12" i="25"/>
  <c r="H12" i="25" s="1"/>
  <c r="F11" i="25"/>
  <c r="H11" i="25" s="1"/>
  <c r="F10" i="25"/>
  <c r="H10" i="25" s="1"/>
  <c r="F8" i="25"/>
  <c r="H8" i="25" s="1"/>
  <c r="F7" i="25"/>
  <c r="H7" i="25" s="1"/>
  <c r="H47" i="25" s="1"/>
  <c r="H49" i="25" l="1"/>
  <c r="H48" i="25"/>
  <c r="H50" i="25"/>
  <c r="H51" i="25" s="1"/>
</calcChain>
</file>

<file path=xl/sharedStrings.xml><?xml version="1.0" encoding="utf-8"?>
<sst xmlns="http://schemas.openxmlformats.org/spreadsheetml/2006/main" count="130" uniqueCount="67">
  <si>
    <t>ОБРАЗАЦ СТРУКТУРЕ ПОНУЂЕНЕ ЦЕНЕ</t>
  </si>
  <si>
    <t>Рбр</t>
  </si>
  <si>
    <t>Опис</t>
  </si>
  <si>
    <t>ЈМ.</t>
  </si>
  <si>
    <t>Кол.</t>
  </si>
  <si>
    <t>Јединична цена</t>
  </si>
  <si>
    <t>Укупна цена без ПДВ-а</t>
  </si>
  <si>
    <t>ПДВ стопа</t>
  </si>
  <si>
    <t>Укупна цена са ПДВ-ом</t>
  </si>
  <si>
    <t>Произвођач и држава порекла</t>
  </si>
  <si>
    <t>Модел / Тип</t>
  </si>
  <si>
    <t>Техничка документација која се доставља уз понуду</t>
  </si>
  <si>
    <t>ПРОЈЕКТОВАЊЕ И РАДОВИ</t>
  </si>
  <si>
    <t>Израда пројектне документације
Спецификација у документу:
"ТЕХНИЧКЕ СПЕЦИФИКАЦИЈЕ"</t>
  </si>
  <si>
    <t>сет</t>
  </si>
  <si>
    <t>ОПРЕМА НА НИВОУ НАПЛАТНИХ КАБИНА/ТРАКА</t>
  </si>
  <si>
    <t>Уређај за аутоматску категоризацију возила
Технички детаљи у документу:
"ТЕХНИЧКЕ СПЕЦИФИКАЦИЈЕ"
Поглавље: 4.1.15.</t>
  </si>
  <si>
    <t>Брошура и техничка спецификација произвођача
Потврда произвођача о петогодишњој гаранцији</t>
  </si>
  <si>
    <t>Уређај за аутоматску сепарацију возила
Технички детаљи у документу:
"ТЕХНИЧКЕ СПЕЦИФИКАЦИЈЕ"
Поглавље: 4.1.16.</t>
  </si>
  <si>
    <t>Подсистем за препознавање регистарског броја возила
Технички детаљи у документу:
"ТЕХНИЧКЕ СПЕЦИФИКАЦИЈЕ"
Поглавље: 4.1.12.</t>
  </si>
  <si>
    <t>ком</t>
  </si>
  <si>
    <t>Подсистем видео надзора за контролу процеса наплате путарине - Спољашња камера
Технички детаљи у документу:
"ТЕХНИЧКЕ СПЕЦИФИКАЦИЈЕ"
Поглавље: 4.3.1.1.</t>
  </si>
  <si>
    <t>Подсистем за електронску наплату путарине - ЕНП антена са каблом и држачем
Технички детаљи у документу:
"ТЕХНИЧКЕ СПЕЦИФИКАЦИЈЕ"
Поглавље: 4.1.13.</t>
  </si>
  <si>
    <t>Подсистем за електронску наплату путарине - стони ЕНП уређај
Технички детаљи у документу:
"ТЕХНИЧКЕ СПЕЦИФИКАЦИЈЕ"
Поглавље: 4.1.13.</t>
  </si>
  <si>
    <t>Рачунар - контролер наплатне траке са тастатуром и екраном
Технички детаљи у документу:
"ВРСТА И ОПИС РАДОВА, ТЕХНИЧКЕ СПЕЦИФИКАЦИЈЕ
И ТЕХНИЧКИ УСЛОВИ"
Поглавље: 4.1.2. и 4.1.3.</t>
  </si>
  <si>
    <t>Улазно излазни контролер
Технички детаљи у документу:
"ВРСТА И ОПИС РАДОВА, ТЕХНИЧКЕ СПЕЦИФИКАЦИЈЕ
И ТЕХНИЧКИ УСЛОВИ"
Поглавље: 4.1.4.</t>
  </si>
  <si>
    <t>Индуктивни детектор
Технички детаљи у документу:
"ВРСТА И ОПИС РАДОВА, ТЕХНИЧКЕ СПЕЦИФИКАЦИЈЕ
И ТЕХНИЧКИ УСЛОВИ"
Поглавље: 4.1.5.</t>
  </si>
  <si>
    <t>Дистрибутер магнетних картица
Технички детаљи у документу:
"ТЕХНИЧКЕ СПЕЦИФИКАЦИЈЕ"
Поглавље: 4.1.7.</t>
  </si>
  <si>
    <t>IP интерфон
Технички детаљи у документу:
"ТЕХНИЧКЕ СПЕЦИФИКАЦИЈЕ"
Поглавље: 4.1.8.</t>
  </si>
  <si>
    <t>Читач магнетних картица
Технички детаљи у документу:
"ТЕХНИЧКЕ СПЕЦИФИКАЦИЈЕ"
Поглавље: 4.1.17.</t>
  </si>
  <si>
    <t>Штампач признаница
Технички детаљи у документу:
"ТЕХНИЧКЕ СПЕЦИФИКАЦИЈЕ"
Поглавље: 4.1.18.</t>
  </si>
  <si>
    <t>Алармни паник тастер
Технички детаљи у документу:
"ТЕХНИЧКЕ СПЕЦИФИКАЦИЈЕ"
Поглавље: 4.3.2.</t>
  </si>
  <si>
    <t>Алармни сензор покрета
Технички детаљи у документу:
"ТЕХНИЧКЕ СПЕЦИФИКАЦИЈЕ"
Поглавље: 4.3.2.</t>
  </si>
  <si>
    <t>Подсистем видео надзора за контролу процеса наплате путарине - Унутрашња камера
Технички детаљи у документу:
"ТЕХНИЧКЕ СПЕЦИФИКАЦИЈЕ"
Поглавље: 4.3.1.2.</t>
  </si>
  <si>
    <t>Читач бар код картица
Технички детаљи у документу:
"ТЕХНИЧКЕ СПЕЦИФИКАЦИЈЕ"
Поглавље: 4.1.14.</t>
  </si>
  <si>
    <t>Информациони (кориснички) дисплеј
Технички детаљи у документу:
"ТЕХНИЧКЕ СПЕЦИФИКАЦИЈЕ"
Поглавље: 4.1.10.</t>
  </si>
  <si>
    <t>Променљива саобраћајна сигнализација на надстрешници - знак намене траке
Технички детаљи у документу:
"ТЕХНИЧКЕ СПЕЦИФИКАЦИЈЕ"
Поглавље: 4.1.9.</t>
  </si>
  <si>
    <t>Променљива саобраћајна сигнализација на надстрешници - знак "X"  на надстрешници
Технички детаљи у документу:
"ТЕХНИЧКЕ СПЕЦИФИКАЦИЈЕ"
Поглавље: 4.1.9.</t>
  </si>
  <si>
    <t>Софтверски пакет на нивоу траке са оперативним системом и свим потребним лиценцама
Технички детаљи у документу:
"ТЕХНИЧКЕ СПЕЦИФИКАЦИЈЕ"
Поглавље: 4.1.19.</t>
  </si>
  <si>
    <t>лиценца</t>
  </si>
  <si>
    <t>Брошура и функционални опис произвођача</t>
  </si>
  <si>
    <t>ОПРЕМА НА НИВОУ УПРАВНЕ ЗГРАДЕ НА НАПЛАТНИМ СТАНИЦАМА</t>
  </si>
  <si>
    <t>Централни UPS наплатне станице
Технички детаљи у документу:
"ТЕХНИЧКЕ СПЕЦИФИКАЦИЈЕ"
Поглавље: 4.2.4.</t>
  </si>
  <si>
    <t>Сервер система за наплату путарине на нивоу наплатне станице
Технички детаљи у документу:
"ТЕХНИЧКЕ СПЕЦИФИКАЦИЈЕ"
Поглавље: 4.2.1.</t>
  </si>
  <si>
    <t>Радна станица система за наплату путарине на нивоу наплатне станице
Технички детаљи у документу:
"ТЕХНИЧКЕ СПЕЦИФИКАЦИЈЕ"
Поглавље: 4.2.2.</t>
  </si>
  <si>
    <t>Мрежни ласерски штампач
Технички детаљи у документу:
"ТЕХНИЧКЕ СПЕЦИФИКАЦИЈЕ"
Поглавље: 4.2.3.</t>
  </si>
  <si>
    <t>Софтверски пакет система за наплату путарине са свим потребним лиценцама на нивоу наплатне станице
Технички детаљи у документу:
"ТЕХНИЧКЕ СПЕЦИФИКАЦИЈЕ"
Поглавље: 4.2.5.</t>
  </si>
  <si>
    <t>Мрежни видео снимач (NVR) уређај за систем интегрисаног видео надзора процеса наплате путарине
Технички детаљи у документу:
"ТЕХНИЧКЕ СПЕЦИФИКАЦИЈЕ"
Поглавље: 4.3.1.4 и 4.3.1.5. и 4.3.1.6.</t>
  </si>
  <si>
    <t>Мониторинг станица са једним монитором за систем интегрисаног видео надзора процеса наплате путарине на нивоу наплатне станице
Технички детаљи у документу:
"ТЕХНИЧКЕ СПЕЦИФИКАЦИЈЕ"
Поглавље: 4.3.1.7.</t>
  </si>
  <si>
    <t>Софтверски пакет за систем интегрисаног видео надзора процеса наплате путарине са свим потребним лиценцама
Технички детаљи у документу:
"ТЕХНИЧКЕ СПЕЦИФИКАЦИЈЕ"
Поглавље: 4.3.1.</t>
  </si>
  <si>
    <t>Алармни систем за обезбеђење радника и имовине са свим потребним лиценцама за интеграцију у систем интегрисаног видео надзора процеса наплате путарине и приступ „Cloud“ серверу
Технички детаљи у документу:
"ТЕХНИЧКЕ СПЕЦИФИКАЦИЈЕ"
Поглавље: 4.3.2.</t>
  </si>
  <si>
    <t>РЕКАПИТУЛАЦИЈА</t>
  </si>
  <si>
    <t>УКУПНО</t>
  </si>
  <si>
    <t>УКУПНО (са ПДВ-ом)</t>
  </si>
  <si>
    <t>Извођење радова
Спецификација у документу:
"ТЕХНИЧКЕ СПЕЦИФИКАЦИЈЕ"</t>
  </si>
  <si>
    <t xml:space="preserve">Брошура и техничка спецификација произвођача
</t>
  </si>
  <si>
    <t xml:space="preserve">Брошура и техничка спецификација произвођача
</t>
  </si>
  <si>
    <t>Соларне електране јачине 50KW</t>
  </si>
  <si>
    <t>компл.</t>
  </si>
  <si>
    <t>kомпл.</t>
  </si>
  <si>
    <t>Брошура и техничка спецификација произвођача; Потврда произвођача да је понуђач овлашћен за испоруку и уградњу понуђених уређаја на територији Републике Србије.
Потврда произвођача о петогодишњој гаранцији</t>
  </si>
  <si>
    <t>Пуњачи за електрична возила јачине од најмање 120kW</t>
  </si>
  <si>
    <t xml:space="preserve">Брошура и техничка спецификација произвођача; </t>
  </si>
  <si>
    <t>Електромеханичка баријера (рампа)
Технички детаљи у документу:
"ТЕХНИЧКЕ СПЕЦИФИКАЦИЈЕ"
Поглавље: 4.1.11.</t>
  </si>
  <si>
    <t xml:space="preserve">Брошура и техничка спецификација произвођача; Потврда произвођача да је понуђач овлашћен за продају и инсталацију понуђених уређаја на територији Републике Србије.
</t>
  </si>
  <si>
    <t>Подсистем видео надзора за контролу процеса наплате путарине - Унутрашња камера са аудио записом
Технички детаљи у документу:
"ТЕХНИЧКЕ СПЕЦИФИКАЦИЈЕ"
Поглавље: 4.3.1.2.</t>
  </si>
  <si>
    <t>Соларне електране јачине 40KW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</si>
</sst>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>
    <font>
      <sz val="10"/>
      <name val="Arial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2" fillId="0" borderId="0" xfId="0" applyFont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wrapText="1"/>
    </xf>
    <xf numFmtId="4" fontId="0" fillId="0" borderId="2" xfId="0" applyNumberFormat="1" applyBorder="1" applyAlignment="1">
      <alignment horizontal="center" wrapText="1"/>
    </xf>
    <xf numFmtId="4" fontId="3" fillId="0" borderId="2" xfId="0" applyNumberFormat="1" applyFont="1" applyBorder="1" applyAlignment="1">
      <alignment horizontal="center" wrapText="1"/>
    </xf>
    <xf numFmtId="0" fontId="0" fillId="0" borderId="5" xfId="0" applyBorder="1" applyAlignment="1">
      <alignment horizontal="center" vertical="center" wrapText="1"/>
    </xf>
    <xf numFmtId="0" fontId="3" fillId="0" borderId="6" xfId="0" applyFont="1" applyBorder="1" applyAlignment="1">
      <alignment wrapText="1"/>
    </xf>
    <xf numFmtId="4" fontId="0" fillId="0" borderId="6" xfId="0" applyNumberFormat="1" applyBorder="1" applyAlignment="1">
      <alignment horizontal="center" wrapText="1"/>
    </xf>
    <xf numFmtId="4" fontId="0" fillId="0" borderId="6" xfId="0" applyNumberFormat="1" applyBorder="1" applyAlignment="1">
      <alignment horizontal="right" wrapText="1"/>
    </xf>
    <xf numFmtId="4" fontId="0" fillId="0" borderId="8" xfId="0" applyNumberFormat="1" applyBorder="1" applyAlignment="1">
      <alignment horizontal="right" wrapText="1"/>
    </xf>
    <xf numFmtId="0" fontId="0" fillId="0" borderId="9" xfId="0" applyBorder="1" applyAlignment="1">
      <alignment horizontal="center" vertical="center" wrapText="1"/>
    </xf>
    <xf numFmtId="0" fontId="3" fillId="0" borderId="10" xfId="0" applyFont="1" applyBorder="1" applyAlignment="1">
      <alignment wrapText="1"/>
    </xf>
    <xf numFmtId="4" fontId="0" fillId="0" borderId="10" xfId="0" applyNumberFormat="1" applyBorder="1" applyAlignment="1">
      <alignment horizontal="center" wrapText="1"/>
    </xf>
    <xf numFmtId="4" fontId="0" fillId="0" borderId="10" xfId="0" applyNumberFormat="1" applyBorder="1" applyAlignment="1">
      <alignment horizontal="right" wrapText="1"/>
    </xf>
    <xf numFmtId="4" fontId="0" fillId="0" borderId="12" xfId="0" applyNumberFormat="1" applyBorder="1" applyAlignment="1">
      <alignment horizontal="right" wrapText="1"/>
    </xf>
    <xf numFmtId="0" fontId="0" fillId="0" borderId="13" xfId="0" applyBorder="1" applyAlignment="1">
      <alignment horizontal="center" vertical="center" wrapText="1"/>
    </xf>
    <xf numFmtId="0" fontId="3" fillId="0" borderId="14" xfId="0" applyFont="1" applyBorder="1" applyAlignment="1">
      <alignment wrapText="1"/>
    </xf>
    <xf numFmtId="4" fontId="0" fillId="0" borderId="14" xfId="0" applyNumberFormat="1" applyBorder="1" applyAlignment="1">
      <alignment horizontal="center" wrapText="1"/>
    </xf>
    <xf numFmtId="4" fontId="0" fillId="0" borderId="14" xfId="0" applyNumberFormat="1" applyBorder="1" applyAlignment="1">
      <alignment horizontal="right" wrapText="1"/>
    </xf>
    <xf numFmtId="0" fontId="0" fillId="0" borderId="14" xfId="0" applyBorder="1" applyAlignment="1">
      <alignment wrapText="1"/>
    </xf>
    <xf numFmtId="0" fontId="3" fillId="0" borderId="16" xfId="0" applyFont="1" applyBorder="1" applyAlignment="1">
      <alignment horizontal="center" vertical="center"/>
    </xf>
    <xf numFmtId="0" fontId="3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horizontal="center" wrapText="1"/>
    </xf>
    <xf numFmtId="0" fontId="0" fillId="0" borderId="6" xfId="0" applyBorder="1" applyAlignment="1">
      <alignment wrapText="1"/>
    </xf>
    <xf numFmtId="0" fontId="3" fillId="0" borderId="17" xfId="0" applyFont="1" applyBorder="1" applyAlignment="1">
      <alignment horizontal="center" vertical="center"/>
    </xf>
    <xf numFmtId="0" fontId="0" fillId="0" borderId="14" xfId="0" applyBorder="1" applyAlignment="1">
      <alignment horizontal="center" wrapText="1"/>
    </xf>
    <xf numFmtId="0" fontId="3" fillId="0" borderId="14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wrapText="1"/>
    </xf>
    <xf numFmtId="0" fontId="0" fillId="0" borderId="14" xfId="0" applyBorder="1" applyAlignment="1">
      <alignment horizontal="left" wrapText="1"/>
    </xf>
    <xf numFmtId="0" fontId="3" fillId="0" borderId="18" xfId="0" applyFont="1" applyBorder="1" applyAlignment="1">
      <alignment horizontal="center" vertical="center"/>
    </xf>
    <xf numFmtId="0" fontId="3" fillId="0" borderId="10" xfId="0" applyFont="1" applyBorder="1" applyAlignment="1">
      <alignment horizontal="left" wrapText="1"/>
    </xf>
    <xf numFmtId="0" fontId="0" fillId="0" borderId="10" xfId="0" applyBorder="1" applyAlignment="1">
      <alignment horizontal="center" wrapText="1"/>
    </xf>
    <xf numFmtId="0" fontId="0" fillId="0" borderId="10" xfId="0" applyBorder="1" applyAlignment="1">
      <alignment wrapText="1"/>
    </xf>
    <xf numFmtId="4" fontId="2" fillId="0" borderId="19" xfId="0" applyNumberFormat="1" applyFont="1" applyBorder="1" applyAlignment="1">
      <alignment horizontal="right" wrapText="1"/>
    </xf>
    <xf numFmtId="4" fontId="2" fillId="0" borderId="22" xfId="0" applyNumberFormat="1" applyFont="1" applyBorder="1" applyAlignment="1">
      <alignment horizontal="right" wrapText="1"/>
    </xf>
    <xf numFmtId="0" fontId="0" fillId="0" borderId="24" xfId="0" applyBorder="1" applyAlignment="1">
      <alignment horizontal="center" vertical="center" wrapText="1"/>
    </xf>
    <xf numFmtId="4" fontId="2" fillId="0" borderId="24" xfId="0" applyNumberFormat="1" applyFont="1" applyBorder="1" applyAlignment="1">
      <alignment horizontal="right" wrapText="1"/>
    </xf>
    <xf numFmtId="0" fontId="0" fillId="0" borderId="26" xfId="0" applyBorder="1" applyAlignment="1">
      <alignment horizontal="center" wrapText="1"/>
    </xf>
    <xf numFmtId="0" fontId="0" fillId="2" borderId="27" xfId="0" applyFill="1" applyBorder="1" applyAlignment="1">
      <alignment wrapText="1"/>
    </xf>
    <xf numFmtId="0" fontId="0" fillId="2" borderId="0" xfId="0" applyFill="1" applyAlignment="1">
      <alignment wrapText="1"/>
    </xf>
    <xf numFmtId="0" fontId="0" fillId="2" borderId="28" xfId="0" applyFill="1" applyBorder="1" applyAlignment="1">
      <alignment wrapText="1"/>
    </xf>
    <xf numFmtId="0" fontId="3" fillId="0" borderId="19" xfId="0" applyFont="1" applyBorder="1" applyAlignment="1">
      <alignment horizontal="left" vertical="center" wrapText="1"/>
    </xf>
    <xf numFmtId="0" fontId="3" fillId="0" borderId="22" xfId="0" applyFont="1" applyBorder="1" applyAlignment="1">
      <alignment horizontal="left" vertical="center" wrapText="1"/>
    </xf>
    <xf numFmtId="0" fontId="3" fillId="0" borderId="23" xfId="0" applyFont="1" applyBorder="1" applyAlignment="1">
      <alignment horizontal="left" vertical="center" wrapText="1"/>
    </xf>
    <xf numFmtId="0" fontId="0" fillId="2" borderId="29" xfId="0" applyFill="1" applyBorder="1" applyAlignment="1">
      <alignment wrapText="1"/>
    </xf>
    <xf numFmtId="0" fontId="0" fillId="2" borderId="30" xfId="0" applyFill="1" applyBorder="1" applyAlignment="1">
      <alignment wrapText="1"/>
    </xf>
    <xf numFmtId="0" fontId="0" fillId="0" borderId="19" xfId="0" applyBorder="1" applyAlignment="1">
      <alignment horizontal="left" vertical="center" wrapText="1"/>
    </xf>
    <xf numFmtId="0" fontId="0" fillId="0" borderId="22" xfId="0" applyBorder="1" applyAlignment="1">
      <alignment horizontal="left" vertical="center" wrapText="1"/>
    </xf>
    <xf numFmtId="0" fontId="3" fillId="0" borderId="14" xfId="0" applyFont="1" applyBorder="1" applyAlignment="1">
      <alignment horizontal="center" vertical="center"/>
    </xf>
    <xf numFmtId="0" fontId="0" fillId="0" borderId="14" xfId="0" applyBorder="1" applyAlignment="1">
      <alignment horizontal="left" vertical="center" wrapText="1"/>
    </xf>
    <xf numFmtId="4" fontId="3" fillId="0" borderId="6" xfId="0" applyNumberFormat="1" applyFont="1" applyBorder="1" applyAlignment="1">
      <alignment horizontal="center" wrapText="1"/>
    </xf>
    <xf numFmtId="4" fontId="3" fillId="0" borderId="10" xfId="0" applyNumberFormat="1" applyFont="1" applyBorder="1" applyAlignment="1">
      <alignment horizontal="center" wrapText="1"/>
    </xf>
    <xf numFmtId="1" fontId="2" fillId="3" borderId="0" xfId="0" applyNumberFormat="1" applyFont="1" applyFill="1" applyAlignment="1">
      <alignment horizontal="center" wrapText="1"/>
    </xf>
    <xf numFmtId="1" fontId="0" fillId="3" borderId="3" xfId="0" applyNumberFormat="1" applyFill="1" applyBorder="1" applyAlignment="1">
      <alignment horizontal="center" wrapText="1"/>
    </xf>
    <xf numFmtId="1" fontId="0" fillId="3" borderId="7" xfId="0" applyNumberFormat="1" applyFill="1" applyBorder="1" applyAlignment="1">
      <alignment horizontal="center" wrapText="1"/>
    </xf>
    <xf numFmtId="1" fontId="0" fillId="3" borderId="11" xfId="0" applyNumberFormat="1" applyFill="1" applyBorder="1" applyAlignment="1">
      <alignment horizontal="center" wrapText="1"/>
    </xf>
    <xf numFmtId="1" fontId="0" fillId="3" borderId="15" xfId="0" applyNumberFormat="1" applyFill="1" applyBorder="1" applyAlignment="1">
      <alignment horizontal="center" wrapText="1"/>
    </xf>
    <xf numFmtId="1" fontId="3" fillId="3" borderId="6" xfId="0" applyNumberFormat="1" applyFont="1" applyFill="1" applyBorder="1" applyAlignment="1">
      <alignment horizontal="center"/>
    </xf>
    <xf numFmtId="1" fontId="3" fillId="3" borderId="14" xfId="0" applyNumberFormat="1" applyFont="1" applyFill="1" applyBorder="1" applyAlignment="1">
      <alignment horizontal="center"/>
    </xf>
    <xf numFmtId="1" fontId="3" fillId="3" borderId="10" xfId="0" applyNumberFormat="1" applyFont="1" applyFill="1" applyBorder="1" applyAlignment="1">
      <alignment horizontal="center"/>
    </xf>
    <xf numFmtId="1" fontId="0" fillId="3" borderId="0" xfId="0" applyNumberFormat="1" applyFill="1" applyAlignment="1">
      <alignment wrapText="1"/>
    </xf>
    <xf numFmtId="0" fontId="2" fillId="0" borderId="1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25" xfId="0" applyFont="1" applyBorder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2" fillId="0" borderId="31" xfId="0" applyFont="1" applyBorder="1" applyAlignment="1">
      <alignment horizontal="center" wrapText="1"/>
    </xf>
    <xf numFmtId="0" fontId="2" fillId="0" borderId="32" xfId="0" applyFont="1" applyBorder="1" applyAlignment="1">
      <alignment horizontal="center" wrapText="1"/>
    </xf>
    <xf numFmtId="0" fontId="2" fillId="0" borderId="33" xfId="0" applyFont="1" applyBorder="1" applyAlignment="1">
      <alignment horizontal="center" wrapText="1"/>
    </xf>
    <xf numFmtId="0" fontId="2" fillId="0" borderId="20" xfId="0" applyFont="1" applyBorder="1" applyAlignment="1">
      <alignment horizontal="center" wrapText="1"/>
    </xf>
    <xf numFmtId="0" fontId="2" fillId="0" borderId="21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25" xfId="0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51"/>
  <sheetViews>
    <sheetView tabSelected="1" zoomScale="85" zoomScaleNormal="85" workbookViewId="0">
      <selection activeCell="S10" sqref="S10"/>
    </sheetView>
  </sheetViews>
  <sheetFormatPr defaultColWidth="8.7109375" defaultRowHeight="12.75"/>
  <cols>
    <col min="1" max="1" width="5.7109375" style="1" customWidth="1"/>
    <col min="2" max="2" width="32.140625" style="2" customWidth="1"/>
    <col min="3" max="3" width="9.140625" style="3" customWidth="1"/>
    <col min="4" max="4" width="9.140625" style="64" customWidth="1"/>
    <col min="5" max="6" width="16.7109375" style="3" customWidth="1"/>
    <col min="7" max="7" width="9.140625" style="3" customWidth="1"/>
    <col min="8" max="8" width="16.7109375" style="3" customWidth="1"/>
    <col min="9" max="11" width="32.140625" style="2" customWidth="1"/>
    <col min="12" max="16384" width="8.7109375" style="3"/>
  </cols>
  <sheetData>
    <row r="2" spans="1:11">
      <c r="A2" s="68" t="s">
        <v>0</v>
      </c>
      <c r="B2" s="68"/>
      <c r="C2" s="68"/>
      <c r="D2" s="68"/>
      <c r="E2" s="68"/>
      <c r="F2" s="68"/>
      <c r="G2" s="68"/>
      <c r="H2" s="68"/>
      <c r="I2" s="68"/>
      <c r="J2" s="68"/>
      <c r="K2" s="68"/>
    </row>
    <row r="3" spans="1:11">
      <c r="A3" s="68"/>
      <c r="B3" s="68"/>
      <c r="C3" s="68"/>
      <c r="D3" s="68"/>
      <c r="E3" s="68"/>
      <c r="F3" s="68"/>
      <c r="G3" s="68"/>
      <c r="H3" s="68"/>
      <c r="I3" s="68"/>
      <c r="J3" s="68"/>
      <c r="K3" s="68"/>
    </row>
    <row r="4" spans="1:11">
      <c r="C4" s="4"/>
      <c r="D4" s="56"/>
      <c r="E4" s="4"/>
      <c r="F4" s="4"/>
      <c r="G4" s="4"/>
      <c r="H4" s="4"/>
    </row>
    <row r="5" spans="1:11" ht="25.5">
      <c r="A5" s="5" t="s">
        <v>1</v>
      </c>
      <c r="B5" s="6" t="s">
        <v>2</v>
      </c>
      <c r="C5" s="7" t="s">
        <v>3</v>
      </c>
      <c r="D5" s="57" t="s">
        <v>4</v>
      </c>
      <c r="E5" s="7" t="s">
        <v>5</v>
      </c>
      <c r="F5" s="7" t="s">
        <v>6</v>
      </c>
      <c r="G5" s="8" t="s">
        <v>7</v>
      </c>
      <c r="H5" s="8" t="s">
        <v>8</v>
      </c>
      <c r="I5" s="6" t="s">
        <v>9</v>
      </c>
      <c r="J5" s="6" t="s">
        <v>10</v>
      </c>
      <c r="K5" s="41" t="s">
        <v>11</v>
      </c>
    </row>
    <row r="6" spans="1:11">
      <c r="A6" s="75" t="s">
        <v>12</v>
      </c>
      <c r="B6" s="76"/>
      <c r="C6" s="76"/>
      <c r="D6" s="76"/>
      <c r="E6" s="76"/>
      <c r="F6" s="76"/>
      <c r="G6" s="76"/>
      <c r="H6" s="76"/>
      <c r="I6" s="76"/>
      <c r="J6" s="76"/>
      <c r="K6" s="77"/>
    </row>
    <row r="7" spans="1:11" ht="51">
      <c r="A7" s="9">
        <v>1</v>
      </c>
      <c r="B7" s="10" t="s">
        <v>13</v>
      </c>
      <c r="C7" s="54" t="s">
        <v>58</v>
      </c>
      <c r="D7" s="58">
        <v>1</v>
      </c>
      <c r="E7" s="11"/>
      <c r="F7" s="12">
        <f>E7*D7</f>
        <v>0</v>
      </c>
      <c r="G7" s="11"/>
      <c r="H7" s="13">
        <f>G7*F7+F7</f>
        <v>0</v>
      </c>
      <c r="I7" s="42"/>
      <c r="J7" s="43"/>
      <c r="K7" s="44"/>
    </row>
    <row r="8" spans="1:11" ht="51">
      <c r="A8" s="14">
        <v>2</v>
      </c>
      <c r="B8" s="15" t="s">
        <v>54</v>
      </c>
      <c r="C8" s="55" t="s">
        <v>59</v>
      </c>
      <c r="D8" s="59">
        <v>1</v>
      </c>
      <c r="E8" s="16"/>
      <c r="F8" s="17">
        <f>E8*D8</f>
        <v>0</v>
      </c>
      <c r="G8" s="16"/>
      <c r="H8" s="18">
        <f>G8*F8+F8</f>
        <v>0</v>
      </c>
      <c r="I8" s="42"/>
      <c r="J8" s="43"/>
      <c r="K8" s="44"/>
    </row>
    <row r="9" spans="1:11">
      <c r="A9" s="75" t="s">
        <v>15</v>
      </c>
      <c r="B9" s="76"/>
      <c r="C9" s="76"/>
      <c r="D9" s="76"/>
      <c r="E9" s="76"/>
      <c r="F9" s="76"/>
      <c r="G9" s="76"/>
      <c r="H9" s="76"/>
      <c r="I9" s="76"/>
      <c r="J9" s="76"/>
      <c r="K9" s="77"/>
    </row>
    <row r="10" spans="1:11" ht="89.25">
      <c r="A10" s="9">
        <v>1</v>
      </c>
      <c r="B10" s="10" t="s">
        <v>16</v>
      </c>
      <c r="C10" s="11" t="s">
        <v>14</v>
      </c>
      <c r="D10" s="58">
        <v>43</v>
      </c>
      <c r="E10" s="11"/>
      <c r="F10" s="12">
        <f>E10*D10</f>
        <v>0</v>
      </c>
      <c r="G10" s="11"/>
      <c r="H10" s="12">
        <f>G10*F10+F10</f>
        <v>0</v>
      </c>
      <c r="I10" s="27"/>
      <c r="J10" s="27"/>
      <c r="K10" s="50" t="s">
        <v>55</v>
      </c>
    </row>
    <row r="11" spans="1:11" ht="89.25">
      <c r="A11" s="19">
        <v>2</v>
      </c>
      <c r="B11" s="20" t="s">
        <v>18</v>
      </c>
      <c r="C11" s="21" t="s">
        <v>14</v>
      </c>
      <c r="D11" s="60">
        <v>40</v>
      </c>
      <c r="E11" s="21"/>
      <c r="F11" s="22">
        <f t="shared" ref="F11:F42" si="0">E11*D11</f>
        <v>0</v>
      </c>
      <c r="G11" s="21"/>
      <c r="H11" s="22">
        <f t="shared" ref="H11:H42" si="1">G11*F11+F11</f>
        <v>0</v>
      </c>
      <c r="I11" s="23"/>
      <c r="J11" s="23"/>
      <c r="K11" s="51" t="s">
        <v>55</v>
      </c>
    </row>
    <row r="12" spans="1:11" ht="89.25">
      <c r="A12" s="19">
        <v>3</v>
      </c>
      <c r="B12" s="20" t="s">
        <v>19</v>
      </c>
      <c r="C12" s="21" t="s">
        <v>20</v>
      </c>
      <c r="D12" s="60">
        <v>43</v>
      </c>
      <c r="E12" s="21"/>
      <c r="F12" s="22">
        <f t="shared" si="0"/>
        <v>0</v>
      </c>
      <c r="G12" s="21"/>
      <c r="H12" s="22">
        <f t="shared" si="1"/>
        <v>0</v>
      </c>
      <c r="I12" s="23"/>
      <c r="J12" s="23"/>
      <c r="K12" s="51" t="s">
        <v>55</v>
      </c>
    </row>
    <row r="13" spans="1:11" ht="102">
      <c r="A13" s="19">
        <v>4</v>
      </c>
      <c r="B13" s="23" t="s">
        <v>21</v>
      </c>
      <c r="C13" s="21" t="s">
        <v>20</v>
      </c>
      <c r="D13" s="60">
        <v>86</v>
      </c>
      <c r="E13" s="21"/>
      <c r="F13" s="22">
        <f t="shared" si="0"/>
        <v>0</v>
      </c>
      <c r="G13" s="21"/>
      <c r="H13" s="22">
        <f t="shared" si="1"/>
        <v>0</v>
      </c>
      <c r="I13" s="23"/>
      <c r="J13" s="23"/>
      <c r="K13" s="46" t="s">
        <v>17</v>
      </c>
    </row>
    <row r="14" spans="1:11" ht="102">
      <c r="A14" s="19">
        <v>5</v>
      </c>
      <c r="B14" s="23" t="s">
        <v>22</v>
      </c>
      <c r="C14" s="21" t="s">
        <v>14</v>
      </c>
      <c r="D14" s="60">
        <v>43</v>
      </c>
      <c r="E14" s="21"/>
      <c r="F14" s="22">
        <f t="shared" si="0"/>
        <v>0</v>
      </c>
      <c r="G14" s="21"/>
      <c r="H14" s="22">
        <f t="shared" si="1"/>
        <v>0</v>
      </c>
      <c r="I14" s="23"/>
      <c r="J14" s="23"/>
      <c r="K14" s="51" t="s">
        <v>56</v>
      </c>
    </row>
    <row r="15" spans="1:11" ht="89.25">
      <c r="A15" s="19">
        <v>6</v>
      </c>
      <c r="B15" s="23" t="s">
        <v>23</v>
      </c>
      <c r="C15" s="21" t="s">
        <v>20</v>
      </c>
      <c r="D15" s="60">
        <v>16</v>
      </c>
      <c r="E15" s="21"/>
      <c r="F15" s="22">
        <f t="shared" si="0"/>
        <v>0</v>
      </c>
      <c r="G15" s="21"/>
      <c r="H15" s="22">
        <f t="shared" si="1"/>
        <v>0</v>
      </c>
      <c r="I15" s="23"/>
      <c r="J15" s="23"/>
      <c r="K15" s="51" t="s">
        <v>55</v>
      </c>
    </row>
    <row r="16" spans="1:11" ht="114.75">
      <c r="A16" s="19">
        <v>7</v>
      </c>
      <c r="B16" s="20" t="s">
        <v>24</v>
      </c>
      <c r="C16" s="21" t="s">
        <v>14</v>
      </c>
      <c r="D16" s="60">
        <v>43</v>
      </c>
      <c r="E16" s="21"/>
      <c r="F16" s="22">
        <f t="shared" si="0"/>
        <v>0</v>
      </c>
      <c r="G16" s="21"/>
      <c r="H16" s="22">
        <f t="shared" si="1"/>
        <v>0</v>
      </c>
      <c r="I16" s="20"/>
      <c r="J16" s="20"/>
      <c r="K16" s="51" t="s">
        <v>55</v>
      </c>
    </row>
    <row r="17" spans="1:11" ht="102">
      <c r="A17" s="19">
        <v>8</v>
      </c>
      <c r="B17" s="23" t="s">
        <v>25</v>
      </c>
      <c r="C17" s="21" t="s">
        <v>20</v>
      </c>
      <c r="D17" s="60">
        <v>43</v>
      </c>
      <c r="E17" s="21"/>
      <c r="F17" s="22">
        <f t="shared" si="0"/>
        <v>0</v>
      </c>
      <c r="G17" s="21"/>
      <c r="H17" s="22">
        <f t="shared" si="1"/>
        <v>0</v>
      </c>
      <c r="I17" s="23"/>
      <c r="J17" s="23"/>
      <c r="K17" s="51" t="s">
        <v>55</v>
      </c>
    </row>
    <row r="18" spans="1:11" ht="102">
      <c r="A18" s="19">
        <v>9</v>
      </c>
      <c r="B18" s="23" t="s">
        <v>26</v>
      </c>
      <c r="C18" s="21" t="s">
        <v>20</v>
      </c>
      <c r="D18" s="60">
        <v>43</v>
      </c>
      <c r="E18" s="21"/>
      <c r="F18" s="22">
        <f t="shared" si="0"/>
        <v>0</v>
      </c>
      <c r="G18" s="21"/>
      <c r="H18" s="22">
        <f t="shared" si="1"/>
        <v>0</v>
      </c>
      <c r="I18" s="23"/>
      <c r="J18" s="23"/>
      <c r="K18" s="51" t="s">
        <v>55</v>
      </c>
    </row>
    <row r="19" spans="1:11" ht="76.5">
      <c r="A19" s="19">
        <v>10</v>
      </c>
      <c r="B19" s="20" t="s">
        <v>27</v>
      </c>
      <c r="C19" s="21" t="s">
        <v>20</v>
      </c>
      <c r="D19" s="60">
        <v>28</v>
      </c>
      <c r="E19" s="21"/>
      <c r="F19" s="22">
        <f t="shared" si="0"/>
        <v>0</v>
      </c>
      <c r="G19" s="21"/>
      <c r="H19" s="22">
        <f t="shared" si="1"/>
        <v>0</v>
      </c>
      <c r="I19" s="20"/>
      <c r="J19" s="20"/>
      <c r="K19" s="51" t="s">
        <v>55</v>
      </c>
    </row>
    <row r="20" spans="1:11" ht="76.5">
      <c r="A20" s="19">
        <v>11</v>
      </c>
      <c r="B20" s="20" t="s">
        <v>28</v>
      </c>
      <c r="C20" s="21" t="s">
        <v>20</v>
      </c>
      <c r="D20" s="60">
        <v>78</v>
      </c>
      <c r="E20" s="21"/>
      <c r="F20" s="22">
        <f t="shared" si="0"/>
        <v>0</v>
      </c>
      <c r="G20" s="21"/>
      <c r="H20" s="22">
        <f t="shared" si="1"/>
        <v>0</v>
      </c>
      <c r="I20" s="20"/>
      <c r="J20" s="20"/>
      <c r="K20" s="46" t="s">
        <v>17</v>
      </c>
    </row>
    <row r="21" spans="1:11" ht="76.5">
      <c r="A21" s="19">
        <v>12</v>
      </c>
      <c r="B21" s="23" t="s">
        <v>29</v>
      </c>
      <c r="C21" s="21" t="s">
        <v>20</v>
      </c>
      <c r="D21" s="60">
        <v>17</v>
      </c>
      <c r="E21" s="21"/>
      <c r="F21" s="22">
        <f t="shared" si="0"/>
        <v>0</v>
      </c>
      <c r="G21" s="21"/>
      <c r="H21" s="22">
        <f t="shared" si="1"/>
        <v>0</v>
      </c>
      <c r="I21" s="23"/>
      <c r="J21" s="23"/>
      <c r="K21" s="51" t="s">
        <v>56</v>
      </c>
    </row>
    <row r="22" spans="1:11" ht="76.5">
      <c r="A22" s="19">
        <v>13</v>
      </c>
      <c r="B22" s="23" t="s">
        <v>30</v>
      </c>
      <c r="C22" s="21" t="s">
        <v>20</v>
      </c>
      <c r="D22" s="60">
        <v>17</v>
      </c>
      <c r="E22" s="21"/>
      <c r="F22" s="22">
        <f t="shared" si="0"/>
        <v>0</v>
      </c>
      <c r="G22" s="21"/>
      <c r="H22" s="22">
        <f t="shared" si="1"/>
        <v>0</v>
      </c>
      <c r="I22" s="23"/>
      <c r="J22" s="23"/>
      <c r="K22" s="51" t="s">
        <v>55</v>
      </c>
    </row>
    <row r="23" spans="1:11" ht="76.5">
      <c r="A23" s="19">
        <v>14</v>
      </c>
      <c r="B23" s="23" t="s">
        <v>31</v>
      </c>
      <c r="C23" s="21" t="s">
        <v>20</v>
      </c>
      <c r="D23" s="60">
        <v>32</v>
      </c>
      <c r="E23" s="21"/>
      <c r="F23" s="22">
        <f t="shared" si="0"/>
        <v>0</v>
      </c>
      <c r="G23" s="21"/>
      <c r="H23" s="22">
        <f t="shared" si="1"/>
        <v>0</v>
      </c>
      <c r="I23" s="23"/>
      <c r="J23" s="23"/>
      <c r="K23" s="51" t="s">
        <v>17</v>
      </c>
    </row>
    <row r="24" spans="1:11" ht="76.5">
      <c r="A24" s="19">
        <v>15</v>
      </c>
      <c r="B24" s="23" t="s">
        <v>32</v>
      </c>
      <c r="C24" s="21" t="s">
        <v>20</v>
      </c>
      <c r="D24" s="60">
        <v>32</v>
      </c>
      <c r="E24" s="21"/>
      <c r="F24" s="22">
        <f t="shared" si="0"/>
        <v>0</v>
      </c>
      <c r="G24" s="21"/>
      <c r="H24" s="22">
        <f t="shared" si="1"/>
        <v>0</v>
      </c>
      <c r="I24" s="23"/>
      <c r="J24" s="23"/>
      <c r="K24" s="46" t="s">
        <v>17</v>
      </c>
    </row>
    <row r="25" spans="1:11" ht="102">
      <c r="A25" s="19">
        <v>16</v>
      </c>
      <c r="B25" s="20" t="s">
        <v>33</v>
      </c>
      <c r="C25" s="21" t="s">
        <v>20</v>
      </c>
      <c r="D25" s="60">
        <v>32</v>
      </c>
      <c r="E25" s="21"/>
      <c r="F25" s="22">
        <f t="shared" si="0"/>
        <v>0</v>
      </c>
      <c r="G25" s="21"/>
      <c r="H25" s="22">
        <f t="shared" si="1"/>
        <v>0</v>
      </c>
      <c r="I25" s="20"/>
      <c r="J25" s="20"/>
      <c r="K25" s="46" t="s">
        <v>17</v>
      </c>
    </row>
    <row r="26" spans="1:11" ht="114.75">
      <c r="A26" s="19">
        <v>17</v>
      </c>
      <c r="B26" s="20" t="s">
        <v>65</v>
      </c>
      <c r="C26" s="21" t="s">
        <v>20</v>
      </c>
      <c r="D26" s="60">
        <v>32</v>
      </c>
      <c r="E26" s="21"/>
      <c r="F26" s="22">
        <f t="shared" ref="F26" si="2">E26*D26</f>
        <v>0</v>
      </c>
      <c r="G26" s="21"/>
      <c r="H26" s="22">
        <f t="shared" ref="H26" si="3">G26*F26+F26</f>
        <v>0</v>
      </c>
      <c r="I26" s="20"/>
      <c r="J26" s="20"/>
      <c r="K26" s="46" t="s">
        <v>17</v>
      </c>
    </row>
    <row r="27" spans="1:11" ht="76.5">
      <c r="A27" s="19">
        <v>18</v>
      </c>
      <c r="B27" s="20" t="s">
        <v>34</v>
      </c>
      <c r="C27" s="21" t="s">
        <v>20</v>
      </c>
      <c r="D27" s="60">
        <v>17</v>
      </c>
      <c r="E27" s="21"/>
      <c r="F27" s="22">
        <f t="shared" si="0"/>
        <v>0</v>
      </c>
      <c r="G27" s="21"/>
      <c r="H27" s="22">
        <f t="shared" si="1"/>
        <v>0</v>
      </c>
      <c r="I27" s="20"/>
      <c r="J27" s="20"/>
      <c r="K27" s="51" t="s">
        <v>56</v>
      </c>
    </row>
    <row r="28" spans="1:11" ht="114.75">
      <c r="A28" s="19">
        <v>19</v>
      </c>
      <c r="B28" s="20" t="s">
        <v>63</v>
      </c>
      <c r="C28" s="21" t="s">
        <v>20</v>
      </c>
      <c r="D28" s="60">
        <v>43</v>
      </c>
      <c r="E28" s="21"/>
      <c r="F28" s="22">
        <f t="shared" si="0"/>
        <v>0</v>
      </c>
      <c r="G28" s="21"/>
      <c r="H28" s="22">
        <f t="shared" si="1"/>
        <v>0</v>
      </c>
      <c r="I28" s="20"/>
      <c r="J28" s="20"/>
      <c r="K28" s="46" t="s">
        <v>60</v>
      </c>
    </row>
    <row r="29" spans="1:11" ht="89.25">
      <c r="A29" s="19">
        <v>20</v>
      </c>
      <c r="B29" s="20" t="s">
        <v>35</v>
      </c>
      <c r="C29" s="21" t="s">
        <v>20</v>
      </c>
      <c r="D29" s="60">
        <v>43</v>
      </c>
      <c r="E29" s="21"/>
      <c r="F29" s="22">
        <f t="shared" si="0"/>
        <v>0</v>
      </c>
      <c r="G29" s="21"/>
      <c r="H29" s="22">
        <f t="shared" si="1"/>
        <v>0</v>
      </c>
      <c r="I29" s="20"/>
      <c r="J29" s="20"/>
      <c r="K29" s="51" t="s">
        <v>55</v>
      </c>
    </row>
    <row r="30" spans="1:11" ht="102">
      <c r="A30" s="19">
        <v>21</v>
      </c>
      <c r="B30" s="20" t="s">
        <v>36</v>
      </c>
      <c r="C30" s="21" t="s">
        <v>20</v>
      </c>
      <c r="D30" s="60">
        <v>43</v>
      </c>
      <c r="E30" s="21"/>
      <c r="F30" s="22">
        <f t="shared" si="0"/>
        <v>0</v>
      </c>
      <c r="G30" s="21"/>
      <c r="H30" s="22">
        <f t="shared" si="1"/>
        <v>0</v>
      </c>
      <c r="I30" s="20"/>
      <c r="J30" s="20"/>
      <c r="K30" s="51" t="s">
        <v>55</v>
      </c>
    </row>
    <row r="31" spans="1:11" ht="102">
      <c r="A31" s="19">
        <v>22</v>
      </c>
      <c r="B31" s="20" t="s">
        <v>37</v>
      </c>
      <c r="C31" s="21" t="s">
        <v>20</v>
      </c>
      <c r="D31" s="60">
        <v>33</v>
      </c>
      <c r="E31" s="21"/>
      <c r="F31" s="22">
        <f t="shared" si="0"/>
        <v>0</v>
      </c>
      <c r="G31" s="21"/>
      <c r="H31" s="22">
        <f t="shared" si="1"/>
        <v>0</v>
      </c>
      <c r="I31" s="20"/>
      <c r="J31" s="20"/>
      <c r="K31" s="51" t="s">
        <v>56</v>
      </c>
    </row>
    <row r="32" spans="1:11" ht="102">
      <c r="A32" s="14">
        <v>23</v>
      </c>
      <c r="B32" s="15" t="s">
        <v>38</v>
      </c>
      <c r="C32" s="16" t="s">
        <v>39</v>
      </c>
      <c r="D32" s="59">
        <v>43</v>
      </c>
      <c r="E32" s="16"/>
      <c r="F32" s="17">
        <f t="shared" si="0"/>
        <v>0</v>
      </c>
      <c r="G32" s="16"/>
      <c r="H32" s="17">
        <f t="shared" si="1"/>
        <v>0</v>
      </c>
      <c r="I32" s="15"/>
      <c r="J32" s="15"/>
      <c r="K32" s="47" t="s">
        <v>40</v>
      </c>
    </row>
    <row r="33" spans="1:11">
      <c r="A33" s="75" t="s">
        <v>41</v>
      </c>
      <c r="B33" s="76"/>
      <c r="C33" s="76"/>
      <c r="D33" s="76"/>
      <c r="E33" s="76"/>
      <c r="F33" s="76"/>
      <c r="G33" s="76"/>
      <c r="H33" s="76"/>
      <c r="I33" s="76"/>
      <c r="J33" s="76"/>
      <c r="K33" s="77"/>
    </row>
    <row r="34" spans="1:11" ht="76.5">
      <c r="A34" s="24">
        <v>23</v>
      </c>
      <c r="B34" s="25" t="s">
        <v>42</v>
      </c>
      <c r="C34" s="26" t="s">
        <v>14</v>
      </c>
      <c r="D34" s="61">
        <v>6</v>
      </c>
      <c r="E34" s="27"/>
      <c r="F34" s="12">
        <f t="shared" si="0"/>
        <v>0</v>
      </c>
      <c r="G34" s="27"/>
      <c r="H34" s="12">
        <f t="shared" si="1"/>
        <v>0</v>
      </c>
      <c r="I34" s="26"/>
      <c r="J34" s="26"/>
      <c r="K34" s="45" t="s">
        <v>56</v>
      </c>
    </row>
    <row r="35" spans="1:11" ht="102">
      <c r="A35" s="28">
        <v>24</v>
      </c>
      <c r="B35" s="20" t="s">
        <v>43</v>
      </c>
      <c r="C35" s="29" t="s">
        <v>14</v>
      </c>
      <c r="D35" s="62">
        <v>6</v>
      </c>
      <c r="E35" s="23"/>
      <c r="F35" s="22">
        <f t="shared" si="0"/>
        <v>0</v>
      </c>
      <c r="G35" s="23"/>
      <c r="H35" s="22">
        <f t="shared" si="1"/>
        <v>0</v>
      </c>
      <c r="I35" s="29"/>
      <c r="J35" s="29"/>
      <c r="K35" s="46" t="s">
        <v>56</v>
      </c>
    </row>
    <row r="36" spans="1:11" ht="102">
      <c r="A36" s="28">
        <v>25</v>
      </c>
      <c r="B36" s="20" t="s">
        <v>44</v>
      </c>
      <c r="C36" s="29" t="s">
        <v>14</v>
      </c>
      <c r="D36" s="62">
        <v>18</v>
      </c>
      <c r="E36" s="23"/>
      <c r="F36" s="22">
        <f t="shared" si="0"/>
        <v>0</v>
      </c>
      <c r="G36" s="23"/>
      <c r="H36" s="22">
        <f t="shared" si="1"/>
        <v>0</v>
      </c>
      <c r="I36" s="29"/>
      <c r="J36" s="29"/>
      <c r="K36" s="46" t="s">
        <v>56</v>
      </c>
    </row>
    <row r="37" spans="1:11" ht="76.5">
      <c r="A37" s="28">
        <v>26</v>
      </c>
      <c r="B37" s="30" t="s">
        <v>45</v>
      </c>
      <c r="C37" s="29" t="s">
        <v>20</v>
      </c>
      <c r="D37" s="62">
        <v>12</v>
      </c>
      <c r="E37" s="23"/>
      <c r="F37" s="22">
        <f t="shared" si="0"/>
        <v>0</v>
      </c>
      <c r="G37" s="23"/>
      <c r="H37" s="22">
        <f t="shared" si="1"/>
        <v>0</v>
      </c>
      <c r="I37" s="29"/>
      <c r="J37" s="29"/>
      <c r="K37" s="46" t="s">
        <v>56</v>
      </c>
    </row>
    <row r="38" spans="1:11" ht="114.75">
      <c r="A38" s="28">
        <v>27</v>
      </c>
      <c r="B38" s="31" t="s">
        <v>46</v>
      </c>
      <c r="C38" s="29" t="s">
        <v>39</v>
      </c>
      <c r="D38" s="62">
        <v>6</v>
      </c>
      <c r="E38" s="23"/>
      <c r="F38" s="22">
        <f t="shared" si="0"/>
        <v>0</v>
      </c>
      <c r="G38" s="23"/>
      <c r="H38" s="22">
        <f t="shared" si="1"/>
        <v>0</v>
      </c>
      <c r="I38" s="29"/>
      <c r="J38" s="29"/>
      <c r="K38" s="46" t="s">
        <v>40</v>
      </c>
    </row>
    <row r="39" spans="1:11" ht="127.5">
      <c r="A39" s="28">
        <v>28</v>
      </c>
      <c r="B39" s="32" t="s">
        <v>47</v>
      </c>
      <c r="C39" s="29" t="s">
        <v>20</v>
      </c>
      <c r="D39" s="62">
        <v>6</v>
      </c>
      <c r="E39" s="23"/>
      <c r="F39" s="22">
        <f t="shared" si="0"/>
        <v>0</v>
      </c>
      <c r="G39" s="23"/>
      <c r="H39" s="22">
        <f t="shared" si="1"/>
        <v>0</v>
      </c>
      <c r="I39" s="29"/>
      <c r="J39" s="29"/>
      <c r="K39" s="46" t="s">
        <v>17</v>
      </c>
    </row>
    <row r="40" spans="1:11" ht="127.5">
      <c r="A40" s="28">
        <v>29</v>
      </c>
      <c r="B40" s="32" t="s">
        <v>48</v>
      </c>
      <c r="C40" s="29" t="s">
        <v>14</v>
      </c>
      <c r="D40" s="62">
        <v>6</v>
      </c>
      <c r="E40" s="23"/>
      <c r="F40" s="22">
        <f t="shared" si="0"/>
        <v>0</v>
      </c>
      <c r="G40" s="23"/>
      <c r="H40" s="22">
        <f t="shared" si="1"/>
        <v>0</v>
      </c>
      <c r="I40" s="29"/>
      <c r="J40" s="29"/>
      <c r="K40" s="46" t="s">
        <v>17</v>
      </c>
    </row>
    <row r="41" spans="1:11" ht="114.75">
      <c r="A41" s="28">
        <v>30</v>
      </c>
      <c r="B41" s="31" t="s">
        <v>49</v>
      </c>
      <c r="C41" s="29" t="s">
        <v>39</v>
      </c>
      <c r="D41" s="62">
        <v>6</v>
      </c>
      <c r="E41" s="23"/>
      <c r="F41" s="22">
        <f t="shared" si="0"/>
        <v>0</v>
      </c>
      <c r="G41" s="23"/>
      <c r="H41" s="22">
        <f t="shared" si="1"/>
        <v>0</v>
      </c>
      <c r="I41" s="29"/>
      <c r="J41" s="29"/>
      <c r="K41" s="46" t="s">
        <v>40</v>
      </c>
    </row>
    <row r="42" spans="1:11" ht="153">
      <c r="A42" s="33">
        <v>31</v>
      </c>
      <c r="B42" s="34" t="s">
        <v>50</v>
      </c>
      <c r="C42" s="35" t="s">
        <v>14</v>
      </c>
      <c r="D42" s="63">
        <v>6</v>
      </c>
      <c r="E42" s="36"/>
      <c r="F42" s="17">
        <f t="shared" si="0"/>
        <v>0</v>
      </c>
      <c r="G42" s="36"/>
      <c r="H42" s="17">
        <f t="shared" si="1"/>
        <v>0</v>
      </c>
      <c r="I42" s="35"/>
      <c r="J42" s="35"/>
      <c r="K42" s="47" t="s">
        <v>17</v>
      </c>
    </row>
    <row r="43" spans="1:11" ht="102">
      <c r="A43" s="52">
        <v>32</v>
      </c>
      <c r="B43" s="53" t="s">
        <v>61</v>
      </c>
      <c r="C43" s="29" t="s">
        <v>14</v>
      </c>
      <c r="D43" s="62">
        <v>3</v>
      </c>
      <c r="E43" s="23"/>
      <c r="F43" s="22">
        <f t="shared" ref="F43" si="4">E43*D43</f>
        <v>0</v>
      </c>
      <c r="G43" s="23"/>
      <c r="H43" s="22">
        <f t="shared" ref="H43" si="5">G43*F43+F43</f>
        <v>0</v>
      </c>
      <c r="I43" s="29"/>
      <c r="J43" s="29"/>
      <c r="K43" s="53" t="s">
        <v>64</v>
      </c>
    </row>
    <row r="44" spans="1:11" ht="25.5">
      <c r="A44" s="52">
        <v>33</v>
      </c>
      <c r="B44" s="53" t="s">
        <v>66</v>
      </c>
      <c r="C44" s="29" t="s">
        <v>14</v>
      </c>
      <c r="D44" s="62">
        <v>2</v>
      </c>
      <c r="E44" s="23"/>
      <c r="F44" s="22">
        <f t="shared" ref="F44" si="6">E44*D44</f>
        <v>0</v>
      </c>
      <c r="G44" s="23"/>
      <c r="H44" s="22">
        <f t="shared" ref="H44" si="7">G44*F44+F44</f>
        <v>0</v>
      </c>
      <c r="I44" s="29"/>
      <c r="J44" s="29"/>
      <c r="K44" s="53" t="s">
        <v>62</v>
      </c>
    </row>
    <row r="45" spans="1:11" ht="26.25" thickBot="1">
      <c r="A45" s="52">
        <v>33</v>
      </c>
      <c r="B45" s="53" t="s">
        <v>57</v>
      </c>
      <c r="C45" s="29" t="s">
        <v>14</v>
      </c>
      <c r="D45" s="62">
        <v>3</v>
      </c>
      <c r="E45" s="23"/>
      <c r="F45" s="22">
        <f t="shared" ref="F45" si="8">E45*D45</f>
        <v>0</v>
      </c>
      <c r="G45" s="23"/>
      <c r="H45" s="22">
        <f t="shared" ref="H45" si="9">G45*F45+F45</f>
        <v>0</v>
      </c>
      <c r="I45" s="29"/>
      <c r="J45" s="29"/>
      <c r="K45" s="53" t="s">
        <v>62</v>
      </c>
    </row>
    <row r="46" spans="1:11" ht="13.5" thickBot="1">
      <c r="A46" s="78" t="s">
        <v>51</v>
      </c>
      <c r="B46" s="79"/>
      <c r="C46" s="79"/>
      <c r="D46" s="79"/>
      <c r="E46" s="79"/>
      <c r="F46" s="79"/>
      <c r="G46" s="79"/>
      <c r="H46" s="79"/>
      <c r="I46" s="79"/>
      <c r="J46" s="79"/>
      <c r="K46" s="80"/>
    </row>
    <row r="47" spans="1:11">
      <c r="A47" s="9"/>
      <c r="B47" s="69" t="s">
        <v>12</v>
      </c>
      <c r="C47" s="70"/>
      <c r="D47" s="70"/>
      <c r="E47" s="70"/>
      <c r="F47" s="70"/>
      <c r="G47" s="71"/>
      <c r="H47" s="37">
        <f>H7+H8</f>
        <v>0</v>
      </c>
      <c r="I47" s="43"/>
      <c r="J47" s="43"/>
      <c r="K47" s="44"/>
    </row>
    <row r="48" spans="1:11">
      <c r="A48" s="19"/>
      <c r="B48" s="72" t="s">
        <v>15</v>
      </c>
      <c r="C48" s="73"/>
      <c r="D48" s="73"/>
      <c r="E48" s="73"/>
      <c r="F48" s="73"/>
      <c r="G48" s="74"/>
      <c r="H48" s="38">
        <f>SUM(H10:H32)</f>
        <v>0</v>
      </c>
      <c r="I48" s="43"/>
      <c r="J48" s="43"/>
      <c r="K48" s="44"/>
    </row>
    <row r="49" spans="1:11" ht="13.5" thickBot="1">
      <c r="A49" s="19"/>
      <c r="B49" s="72" t="s">
        <v>41</v>
      </c>
      <c r="C49" s="73"/>
      <c r="D49" s="73"/>
      <c r="E49" s="73"/>
      <c r="F49" s="73"/>
      <c r="G49" s="74"/>
      <c r="H49" s="38">
        <f>SUM(H34:H42)</f>
        <v>0</v>
      </c>
      <c r="I49" s="43"/>
      <c r="J49" s="43"/>
      <c r="K49" s="44"/>
    </row>
    <row r="50" spans="1:11" ht="13.5" thickBot="1">
      <c r="A50" s="39"/>
      <c r="B50" s="65" t="s">
        <v>52</v>
      </c>
      <c r="C50" s="66"/>
      <c r="D50" s="66"/>
      <c r="E50" s="66"/>
      <c r="F50" s="66"/>
      <c r="G50" s="67"/>
      <c r="H50" s="40">
        <f>SUM(H47:H49)</f>
        <v>0</v>
      </c>
      <c r="I50" s="48"/>
      <c r="J50" s="48"/>
      <c r="K50" s="49"/>
    </row>
    <row r="51" spans="1:11">
      <c r="A51" s="39"/>
      <c r="B51" s="65" t="s">
        <v>53</v>
      </c>
      <c r="C51" s="66"/>
      <c r="D51" s="66"/>
      <c r="E51" s="66"/>
      <c r="F51" s="66"/>
      <c r="G51" s="67"/>
      <c r="H51" s="40">
        <f>SUM(H48:H50)</f>
        <v>0</v>
      </c>
    </row>
  </sheetData>
  <mergeCells count="10">
    <mergeCell ref="B51:G51"/>
    <mergeCell ref="A2:K3"/>
    <mergeCell ref="B47:G47"/>
    <mergeCell ref="B48:G48"/>
    <mergeCell ref="B49:G49"/>
    <mergeCell ref="B50:G50"/>
    <mergeCell ref="A6:K6"/>
    <mergeCell ref="A9:K9"/>
    <mergeCell ref="A33:K33"/>
    <mergeCell ref="A46:K46"/>
  </mergeCells>
  <pageMargins left="0.7" right="0.7" top="0.75" bottom="0.75" header="0.3" footer="0.3"/>
  <pageSetup paperSize="9" scale="63" fitToHeight="0" orientation="landscape" verticalDpi="598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Образац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2023-07-13T14:10:11Z</dcterms:created>
  <dcterms:modified xsi:type="dcterms:W3CDTF">2025-12-26T13:57:59Z</dcterms:modified>
</cp:coreProperties>
</file>