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0.10.120\share\07 JAVNE NABAVKE\2026\OP\06-OP-BETONSKE PLOCE\"/>
    </mc:Choice>
  </mc:AlternateContent>
  <xr:revisionPtr revIDLastSave="0" documentId="13_ncr:1_{533A04FD-1BB8-436F-8AB4-0BE6EC17BF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R STR CENE BET PLOCE 26.28  " sheetId="1" r:id="rId1"/>
  </sheets>
  <definedNames>
    <definedName name="_xlnm.Print_Area" localSheetId="0">'OBR STR CENE BET PLOCE 26.28  '!$A$1:$G$77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G32" i="1" s="1"/>
  <c r="F29" i="1"/>
  <c r="G29" i="1" s="1"/>
  <c r="F6" i="1" l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30" i="1"/>
  <c r="G30" i="1" s="1"/>
  <c r="F31" i="1"/>
  <c r="G31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5" i="1"/>
  <c r="G5" i="1" l="1"/>
  <c r="G75" i="1" s="1"/>
  <c r="F75" i="1"/>
</calcChain>
</file>

<file path=xl/sharedStrings.xml><?xml version="1.0" encoding="utf-8"?>
<sst xmlns="http://schemas.openxmlformats.org/spreadsheetml/2006/main" count="152" uniqueCount="88">
  <si>
    <t>опис позиције</t>
  </si>
  <si>
    <t>ј.м.</t>
  </si>
  <si>
    <t>Оквирна количина</t>
  </si>
  <si>
    <t>ИСКОП ЗЕМЉЕ III кат. РУЧНО, са одвозом материјала на ДЕПОНИЈУ КОЈУ ОДРЕДИ НАРУЧИЛАЦ</t>
  </si>
  <si>
    <t>m3</t>
  </si>
  <si>
    <t>ИСКОП ЗЕМЉЕ III кат. МАШИНСКИ, са одвозом материјала на ДЕПОНИЈУ КОЈУ ОДРЕДИ НАРУЧИЛАЦ</t>
  </si>
  <si>
    <t>ИЗРАДА ТАМПОНСКОГ СЛОЈА ОД ШЉУНКА - РУЧНО. Дебљина слоја d = 10 cm. Урачунат је сав транспорт, рад и материјал.</t>
  </si>
  <si>
    <t>m2</t>
  </si>
  <si>
    <t>ИЗРАДА ПОДЛОГЕ ОД ТУЦАНИКА (0 - 31.5) - РУЧНО. Дебљина слоја d = 10 cm. Урачунат је сав транспорт, рад и материјал.</t>
  </si>
  <si>
    <t>ИЗРАДА ПОДЛОГЕ ОД ТУЦАНИКА (0 - 31.5) - МАШИНСКИ. Дебљина слоја d = 10 cm. Урачунат је сав транспорт, рад и материјал.</t>
  </si>
  <si>
    <t>ИЗРАДА ПОДЛОГЕ ОД ТУЦАНИКА (0 - 31.5) - РУЧНО. Дебљина слоја d = 30 cm. Урачунат је сав транспорт, рад и материјал.</t>
  </si>
  <si>
    <t>ИЗРАДА ПОДЛОГЕ ОД ТУЦАНИКА (0 - 31.5) - МАШИНСКИ. Дебљина слоја d = 30 cm. Урачунат је сав транспорт, рад и материјал.</t>
  </si>
  <si>
    <t>ИЗРАДА БЕТОНСКЕ ПОДЛОГЕ У ТРОТОАРУ. ПОДЛОГУ ИЗВЕСТИ ОД БЕТОНА МАРКЕ MB 20, БЕЗ ОПЛАТЕ. Висина подлоге d = 10 cm. Урачунат је сав транспорт, рад и материјал.</t>
  </si>
  <si>
    <t>ПРЕТРЕС ОИВИЧЕЊА ИЗВЕДЕНОГ ОД КАМЕНОГ ФРЕЗОВАНОГ ГРАНИТНОГ ИВИЧЊАКА 20/24 (18/24). При претресу неопходно је уклонити постојећи ивичњак, извршити рушење и одвоз бетонске подлоге. Оивичење извести на новој бетонској подлози дебљине d = 10 cm, са бочним бетонирањем (осигурањем) и уградњом скинутих ивичњака. Урачунат је сав транспорт, рад и материјал.</t>
  </si>
  <si>
    <t>m1</t>
  </si>
  <si>
    <t>ИЗРАДА ОИВИЧЕЊА ОД КАМЕНОГ ГРАНИТНОГ ИВИЧЊАКА 20/24 - ФРЕЗОВАНОГ, НА БЕТОНСКОЈ ПОДЛОЗИ дебљине d = 10 cm, са бочним бетонирањем (осигурањем). Урачунат је сав транспорт, рад и материјал.</t>
  </si>
  <si>
    <t>ИЗРАДА ОИВИЧЕЊА ОД КАМЕНОГ ЦЕПАНОГ  ИВИЧЊАКА 18/24, НА БЕТОНСКОЈ ПОДЛОЗИ дебљине d = 10 cm, са бочним бетонирањем (осигурањем). Урачунат је сав транспорт, рад и материјал.</t>
  </si>
  <si>
    <t>Набавка и уградња баштенског цепаног каменог ивичњака  разних димензија 8/15, 12/15, 12/18 8/19.... Урачунат је сав транспорт, рад и материјал.</t>
  </si>
  <si>
    <r>
      <t>Набавка и уградња баштенског гранитног фрезованог ивичњака  разних димензија 8/15, 12/15, 12/18 8/19</t>
    </r>
    <r>
      <rPr>
        <b/>
        <sz val="11"/>
        <color rgb="FF000000"/>
        <rFont val="Arial"/>
        <family val="2"/>
      </rPr>
      <t>...</t>
    </r>
    <r>
      <rPr>
        <sz val="11"/>
        <color rgb="FF000000"/>
        <rFont val="Arial"/>
        <family val="2"/>
      </rPr>
      <t>. Урачунат је сав транспорт, рад и материјал.</t>
    </r>
  </si>
  <si>
    <t xml:space="preserve">ПРЕТРЕС ОИВИЧЕЊА ИЗВЕДЕНОГ ОД  баштенског гранитног фрезованог или цепаног ивичњака  разних димензија 8/15, 12/15, 12/18 8/19 и сл. При претресу неопходно је уклонити постојећи ивичњак, извршити рушење и одвоз бетонске подлоге. оивичење извести на новој бетонској подлози дебљине d = 10 cm, са бочним бетонирањем (осигурањем) и уградњом скинутих ивичњака. </t>
  </si>
  <si>
    <t>Набавка и уградња баштенског бетонског ивичњака  разних димензија 8/15, 12/15, 12/18 8/19.... Урачунат је сав транспорт, рад и материјал.</t>
  </si>
  <si>
    <t>Замена бетонских вибро-пресованих двослојних плоча на тротоару дебљине d=6cm., са завршним слојем од кварцног песка - разних димензија и боја на промењеном слоју песка дебљине d=4cm, фуговане песком. Урачунат је сав транспорт, рад и материјал.</t>
  </si>
  <si>
    <t>Замена бетонских "ливених" плоча разних димензија дебљине d=6cm., на цементном малтеру, d=2cm., фуговане песком. Урачунат је сав тренспорт, рад и материјал.</t>
  </si>
  <si>
    <t xml:space="preserve">Израда бетонских вибро-пресованих двослојних плоча на тротоару дебљине d=6cm., са завршним слојем од дробљеног гранита оплемењеног техником прања - разних димензија и боја на промењеном слоју песка дебљине d=4cm. </t>
  </si>
  <si>
    <t>Израда бетонских вибро-пресованих двослојних плоча на тротоару дебљине d=6cm., са завршним слојем од кварцног песка - разних димензија и боја на промењеном слоју песка дебљине d=4cm, фуговане песком. Урачунат је сав транспорт, рад и материјал.</t>
  </si>
  <si>
    <t>Израда бетонских "ливених" плоча, разних димензија дебљине d=6cm., на цементном малтеру, d=2cm., фуговане песком.</t>
  </si>
  <si>
    <t>Израда бетонских вибро-пресованих двослојних бетонских плоча на тротоару дебљине d=5cm, са завршним слојем од дробљеног гранита оплемењеног техником прања - разних димензија и боја на промењеном слоју песка дебљине d=4cm. Урачунат је сав транспорт, рад иматеријал.</t>
  </si>
  <si>
    <t>Израда бетонских вибро-пресованих двослојних бетонских плоча на тротоару дебљине d=8cm, са завршним слојем од дробљеног гранита оплемењеног техником прања - разних димензија и боја на промењеном слоју песка дебљине d=4cm. Урачунат је сав транспорт, рад иматеријал.</t>
  </si>
  <si>
    <t>РЕГУЛИСАЊЕ ШАХТ ПОКЛОПЦА за лак саобраћај у тротоару. Понуђач је обавезан извршити све потребне радове у сврху нивелације постојецег сахт поклопца у односу на висину коловозног застора. Урачунат је сав транспорт, рад и материјал.</t>
  </si>
  <si>
    <t>kom</t>
  </si>
  <si>
    <t>НАБАВКА И УГРАДЊА ШАХТ ПОКЛОПЦА СА РАМОМ ЗА ЛАК САОБРАЋАЈ НОСИВОСТИ 125 kN. При уградњи извршити уклањање и одвоз постојећег шахт поклопца са рамом. Урачунат је сав транспорт, рад и материјал.</t>
  </si>
  <si>
    <t>РЕГУЛИСАЊЕ ШАХТ ПОКЛОПЦА за тежак саобраћај носивости 400 kN. Понуђач је обавезан извршити све потребне радове у сврху нивелације постојећег шахт поклопца у односу на висину коловозног застора. Урачунат је сав транспорт, рад и материјал.</t>
  </si>
  <si>
    <t>НАБАВКА И УГРАДЊА ШАХТ ПОКЛОПЦА СА РАМОМ ЗА ТЕЖАК САОБРАЦАЈ НОСИВОСТИ 400 kN. При уградњи извршити уклањање и одвоз постојецег шахт поклопца са рамом. Урачунат је сав транспорт, рад и материјал.</t>
  </si>
  <si>
    <t>РЕГУЛИСАЊЕ СЛИВНИКА У КОЛОВОЗУ. Понуђач је обавезан извршити све потребне радове у сврху нивелације постојећег сливника у односу на висину коловозног застора.Урачунат је сав транспорт, рад и материјал.</t>
  </si>
  <si>
    <t>НАБАВКА И УГРАДЊА СЛИВНИКА СА РАМОМ У КОЛОВОЗУ. При уградњи извршити уклањање и одвоз постојећег сливника са рамом. Урачунат је сав транспорт, рад и материјал.</t>
  </si>
  <si>
    <t>РЕГУЛИСАЊЕ ХИДРАНТА. Понуђач је обавезан извршити све потребне радове у сврху нивелације хидранта у односу на висину коловозног застора.Урачунат је сав транспорт, рад и материјал.</t>
  </si>
  <si>
    <t xml:space="preserve">НАБАВКА И УГРАДЊА МЕТАЛНИХ РАМОВСКИХ ПОКЛОПАЦА ЗА ПОДЗЕМНЕ ХИДРАНТЕ. При уградњи извршити уклањање и одвоз постојећих металних рамовских поклопаца за подземне хидранте.Урачунат је сав транспорт, рад и материјал. Метални рамовски поклопац за подземни хидрант, са испуном завршном облогом као околни застор саобраћајнице. </t>
  </si>
  <si>
    <t>РЕГУЛИСАЊЕ ШИБЕРА. Понуђач је обавезан извршити све потребне радове у сврху нивелације шибера у односу на висину коловозног застора. Урачунат је сав транспорт, рад и материјал.</t>
  </si>
  <si>
    <t>НАБАВКА И УГРАДЊА ШИБЕРА. При уградњи извршити уклањање и одвоз постојећег шибера. Урачунат је сав транспорт, рад и материјал.</t>
  </si>
  <si>
    <t>Набавка и уградња шахт поклопца 63.5x63.5 тип А1.1.3. - КУОБ* - "АСО ТОРТЕК ревизиони поклопци" или одговарајући (са оквиром). Детаљан опис дат у техничким карактеристикама - спецификацији. Каталог урбане опреме града Београда (КУОБ*) је објављен у Службеном листу града Београда 75/16 и 60/19. Урачунат је сав транспорт, рад и материјал.</t>
  </si>
  <si>
    <t xml:space="preserve">Регулисање олучњака са израдом нових завршних цеви. Позицијом су  обухваћени сви потребни претходни и пратећи радови у циљу нивелације постојећег олучњака у односу на нивелацију околно поплочане површине. Јединичном ценом је обрачунат сав транспорт, рад и материјал.                                 </t>
  </si>
  <si>
    <t>Набавка и уградња металног сливника димензија Ø110-125 цм. облика "чизме" са клапном и корпицом за отпатке.</t>
  </si>
  <si>
    <t>Рад радника НКВ</t>
  </si>
  <si>
    <t>h</t>
  </si>
  <si>
    <t>Заливање спојница цементним млеком 1:1 (песак "фракција 0-4 mm" И цемент).Урачунат је сав транспорт, рад и материјал.</t>
  </si>
  <si>
    <t>Израда бетонских конструкција малих пресека са једностраном оплатом MB 20. Урачунат је сав транспорт, рад и материјал.</t>
  </si>
  <si>
    <t>Израда бетонских конструкција малих пресека у двостраној оплати MB 20. Урачунат је сав транспорт, рад и материјал.</t>
  </si>
  <si>
    <t>Набавка и уградња мрежасте арматуре и (или) арматурних шипки</t>
  </si>
  <si>
    <t>kg</t>
  </si>
  <si>
    <t>Уградња стубића</t>
  </si>
  <si>
    <t>Набавка и уградња стубића</t>
  </si>
  <si>
    <t>Поправка позиције постојећих бетонских или металних стубића</t>
  </si>
  <si>
    <r>
      <t>Израда хидроизолације - спољашњи зидови зграда уз тротоар или самих тротоара као изолација за подземне просторије и објекте (0.6х + 0.4в m2 = m</t>
    </r>
    <r>
      <rPr>
        <sz val="11"/>
        <color rgb="FF000000"/>
        <rFont val="Calibri"/>
        <family val="2"/>
      </rPr>
      <t>´</t>
    </r>
    <r>
      <rPr>
        <sz val="10.5"/>
        <color rgb="FF000000"/>
        <rFont val="Arial"/>
        <family val="2"/>
      </rPr>
      <t>).</t>
    </r>
  </si>
  <si>
    <t xml:space="preserve">Геодетско обележавање трасе, на основу претходно урађеног пројекта саобраћајнице, по m2.  </t>
  </si>
  <si>
    <t xml:space="preserve">Израда елабората привременог одвијања саобраћаја са таксама и осталим трошковима везаних за аплицирање према органима управе у циљу добијања неопходних сагласности и решења. Обрачун треба да обухвата све трошкове, а за један издати налог за радове у улици. </t>
  </si>
  <si>
    <r>
      <t xml:space="preserve">Постављање привремене сигнализације по одобреном елаборату за време трајања радова на саобраћајницама </t>
    </r>
    <r>
      <rPr>
        <b/>
        <sz val="11"/>
        <color rgb="FF000000"/>
        <rFont val="Arial"/>
        <family val="2"/>
      </rPr>
      <t>примарне мреже или општинском путу</t>
    </r>
    <r>
      <rPr>
        <sz val="11"/>
        <color rgb="FF000000"/>
        <rFont val="Arial"/>
        <family val="2"/>
      </rPr>
      <t>. Постављање привремене сигнализације за радове мањих поправки и реализације инспекцијских решења не припадају овој позицији понуде, већ Понуђач мора да их укалкилише у цену сваке позиције радова из понуде</t>
    </r>
  </si>
  <si>
    <r>
      <t xml:space="preserve">Постављање привремене сигнализације по одобреном елаборату за време трајања радова на саобраћајницама </t>
    </r>
    <r>
      <rPr>
        <b/>
        <sz val="11"/>
        <color rgb="FF000000"/>
        <rFont val="Arial"/>
        <family val="2"/>
      </rPr>
      <t>секундарне или терцијалне мреже</t>
    </r>
    <r>
      <rPr>
        <sz val="11"/>
        <color rgb="FF000000"/>
        <rFont val="Arial"/>
        <family val="2"/>
      </rPr>
      <t>. Постављање привремене сигнализације за радове мањих поправки и реализације инспекцијских ресења не припадају овој позицији понуде, већ Понуђач мора да их укалкилише у цену сваке позиције радова из понуде</t>
    </r>
  </si>
  <si>
    <t>УКУПНО:</t>
  </si>
  <si>
    <t>МАШИНСКО РУШЕЊЕ АСФАЛТА, БЕТОНА, ГРАНИТНИХ И БЕТОНСКИХ ПЛОЧА СА УТОВАРОМ И ОДВОЗОМ НА ДЕПОНИЈУ КОЈУ ОДРЕДИ НАРУЧИЛАЦ</t>
  </si>
  <si>
    <t xml:space="preserve">Израда бетонских вибро-пресованих двослојних бетонских плоча на тротоару дебљине d=6cm., са завршним слојем од дробљеног гранита оплемењеног техником прања - разних димензија и боја на промењеном слоју песка дебљине d=4cm. Тактилне плоце типа тип Б.2.2.а., Б.2.2.б. и Б.2.2.в. - КУОБ*. Урачунат је сав транспорт, рад иматеријал. </t>
  </si>
  <si>
    <t>Израда бетонских вибро-пресованих двослојних бетонских плоча на тротоару дебљине d=8cm, са завршним слојем од кварцног песка - разних димензија и боја на промењеном слоју песка дебљине d=4cm, фуговане песком. Урачунат је сав транспорт, рад иматеријал.</t>
  </si>
  <si>
    <t>Замена бетонских вибро-пресованих двослојних плоча на тротоару дебљине d=8cm., са завршним слојем од кварцног песка - разних димензија и боја на промењеном слоју песка дебљине d=4cm, фуговане песком. Урачунат је сав транспорт, рад и материјал.</t>
  </si>
  <si>
    <t>Израда  монтажних бетонских каналета  40/30/11 на бетону MB15  d = 10 cm са фуговањем спојница</t>
  </si>
  <si>
    <t>Набавка, транспорт и уградња бетонских жардињера са пуњењем хумусом</t>
  </si>
  <si>
    <t>РУЧНО РУШЕЊЕ И ОПСЕЦАЊЕМ АСФАЛТА И БЕТОНА са утоваром и одвозом на депонију коју одреди наручилац</t>
  </si>
  <si>
    <t>МАШИНСКО И РУЧНО РУШЕЊЕ бетонског и гранитног ИВИЧЊАКА (70:30%) СА БЕТОНСКОМ ГРЕДОМ и одвозом на депонију коју одреди наручилац</t>
  </si>
  <si>
    <t>ИЗРАДА ТАМПОНСКОГ СЛОЈА ОД ШЉУНКА - МАШИНСКИ. Дебљина слоја d = 10 cm. Урачунат је сав транспорт, рад и материјал.</t>
  </si>
  <si>
    <t>ИЗРАДА ОИВИЧЕЊА ОД БЕТОНСКОГ ИВИЧЊАКА 18/24, 12/24 НА БЕТОНСКОЈ ПОДЛОЗИ дебљине d = 10 cm, са бочним бетонирањем (осигурањем). Урачунат је сав транспорт, рад и материјал.</t>
  </si>
  <si>
    <t>Израда бетонских вибро-пресованих двослојних елемената на тротоару дебљине d=14цм, димензије 39 x 100cm., са завршним слојем од кварцног песка - разних  боја на слоју цементног малтера дебљине d=4-5 cm. Урачунат је сав транспорт, рад и материјал.</t>
  </si>
  <si>
    <t>Израда бетонских вибро-пресованих двослојних елемената на тротоару дебљине d=14цм, димензије 39 x 100cm.,  са завршним слојем од дробљеног гранита оплемењеног техником прања - разних боја на слоју цементног малтера дебљине d= 4-5 cm. Урачунат је сав транспорт, рад и материјал.</t>
  </si>
  <si>
    <t>Претрес бетонских вибро-пресованих двослојних плоча на тротоару, дебљине d=6cm., разних димензија и боја на промењеном слоју песка дебљине d=4cm. Урачунат је сав транспорт, рад и материјал.</t>
  </si>
  <si>
    <t>Замена бетонских вибро-пресованих двослојних плоча на тротоару, дебљине d=6cm., са завршним слојем од дробљеног гранита оплемењеног техником прања - разних димензија и боја на промењеном слоју песка дебљине d=4cm, фуговане песком. Урачунат је сав транспорт, рад и материјал.</t>
  </si>
  <si>
    <t>ОБРАДА И ВАЉАЊЕ ПОСТЕЉИЦЕ-ручно планирање и машинско набијање и ваљање постељице</t>
  </si>
  <si>
    <t>6=4х5</t>
  </si>
  <si>
    <t>7=6*1.2</t>
  </si>
  <si>
    <t>Јединична цена без ПДВ-а</t>
  </si>
  <si>
    <t>Укупна цена без ПДВ-а</t>
  </si>
  <si>
    <t>Укупна цена са ПДВ-ом</t>
  </si>
  <si>
    <t>Набавка и уградња шахт поклопца 63.5x63.5 тип А1.1.3. - КУОБ* - "АСО ТОРТЕК  ревизиони поклопци, са вентилационим отворима у складу са СРПС ЕН 124." или одговарајући (са оквиром). Детаљан опис дат у техничким карактеристикама - спецификацији. Каталог урбане опреме града Београда (КУОБ*) је објављен у Службеном листу града Београда 75/16 и 60/19. Урачунат је сав транспорт, рад и материјал.</t>
  </si>
  <si>
    <r>
      <t xml:space="preserve">Понуђач је у обавези да у колоне:
- ”Јединична цена без ПДВ-а” унесе јединичну цену предметне позиције без обрачунатог пореза на додату вредност;
- ”Укупна цена без ПДВ” унесе укупну понуђену цену без ПДВ-а по позицији, која се добија множењем оквирних количина и јединичне цене без ПДВ-а;
- ”Укупна цена са ПДВ-ом” унесе укупну понуђену цену са ПДВ-ом по позицији, која се добија множењем укупне понуђене цене без ПДВ-а по позицији и стопе ПДВ-а
Понуђач је у обавези да у поља "УКУПНО" унесе збир укупних понуђених цена без ПДВ-а и збир укупних понуђених цена са ПДВ-ом за све позиције обрасца структуре цене.
</t>
    </r>
    <r>
      <rPr>
        <b/>
        <sz val="11"/>
        <color theme="1"/>
        <rFont val="Calibri"/>
        <family val="2"/>
        <scheme val="minor"/>
      </rPr>
      <t>Цене дате у понуди понуђача и у обрасцу структуре цене ће служити за утврђивање прихватљивости и за рангирање приспелих понуда, а Оквирни споразум ће се закључити на процењену вредност набавке.</t>
    </r>
  </si>
  <si>
    <t>Претрес бетонских вибро-пресованих двослојних плоча на тротоару, дебљине d=8cm., разних димензија и боја на промењеном слоју песка дебљине d=4cm. Урачунат је сав транспорт, рад и материјал.</t>
  </si>
  <si>
    <t>Замена бетонских вибро-пресованих двослојних плоча на тротоару дебљине d=8cm., са завршним слојем од дробљеног гранита оплемењеног техником прања - разних димензија и боја на промењеном слоју песка дебљине d=4cm, фуговане песком. Урачунат је сав транспорт, рад и материјал.</t>
  </si>
  <si>
    <t>Хумузирање зелених површина. Дебљина слоја до д=15цм</t>
  </si>
  <si>
    <t>Замена бетонских вибро-пресованих двослојних плоча на тротоару дебљине d=6cm., са завршним слојем од дробљеног гранита, оплемењеног техником прања - разних димензија и боја на промењеном слоју песка дебљине d=4cm., фуговане песком. Тактилне плоце типа тип Б.2.2.а., Б.2.2.б. и Б.2.2.в. - КУОБ*. Урачунат је сав транспорт, рад иматеријал.</t>
  </si>
  <si>
    <t>Израда бетонских вибро-пресованих двослојних елемената (плоча) типа саће  на паркинзима дебљине  d = 10 cm (8 cm) на слоју песка дебљине d=4cm, са испуном хумусом или ситним агрегатом на припремљеној подлози (агрегат 0-31.5, бетон, асфалт...). Урачунат је сав транспорт, рад и материјал.</t>
  </si>
  <si>
    <t>Замена бетонских вибро-пресованих двослојних  елемената (плоча) типа саће  на паркинзима дебљине  d = 10 cm (8 cm)  на промењеном слоју песка дебљине d=4cm, са испуном хумусом или ситним агрегатом на припремљеној подлози (агрегат 0-31.5, бетон, асфалт...). Урачунат је сав транспорт, рад и материјал.</t>
  </si>
  <si>
    <r>
      <t> </t>
    </r>
    <r>
      <rPr>
        <b/>
        <sz val="11"/>
        <color rgb="FF000000"/>
        <rFont val="Arial"/>
        <family val="2"/>
      </rPr>
      <t>Р. бр.</t>
    </r>
  </si>
  <si>
    <t>Образац структуре цене за јавну набавку радова: Радови на поправци постојећих и изради нових јавних саобраћајних површина изведених од бетонских плоча и коцке редни број јавне набавке 6/26-оп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</si>
</sst>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0.5"/>
      <color rgb="FF000000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right" vertical="center" wrapText="1"/>
    </xf>
    <xf numFmtId="4" fontId="7" fillId="2" borderId="4" xfId="0" applyNumberFormat="1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justify" vertical="center" wrapText="1"/>
    </xf>
    <xf numFmtId="0" fontId="4" fillId="2" borderId="12" xfId="0" applyFont="1" applyFill="1" applyBorder="1" applyAlignment="1">
      <alignment horizontal="center" vertical="center"/>
    </xf>
    <xf numFmtId="4" fontId="4" fillId="2" borderId="12" xfId="0" applyNumberFormat="1" applyFont="1" applyFill="1" applyBorder="1" applyAlignment="1">
      <alignment horizontal="right" vertical="center" wrapText="1"/>
    </xf>
    <xf numFmtId="4" fontId="7" fillId="2" borderId="12" xfId="0" applyNumberFormat="1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justify" vertical="center" wrapText="1"/>
    </xf>
    <xf numFmtId="4" fontId="7" fillId="2" borderId="13" xfId="0" applyNumberFormat="1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right" vertical="center" wrapText="1"/>
    </xf>
    <xf numFmtId="4" fontId="7" fillId="2" borderId="10" xfId="0" applyNumberFormat="1" applyFont="1" applyFill="1" applyBorder="1" applyAlignment="1">
      <alignment horizontal="right" vertical="center" wrapText="1"/>
    </xf>
    <xf numFmtId="4" fontId="7" fillId="2" borderId="1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4" fontId="7" fillId="2" borderId="0" xfId="0" applyNumberFormat="1" applyFont="1" applyFill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wrapText="1"/>
    </xf>
    <xf numFmtId="4" fontId="7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70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7"/>
  <sheetViews>
    <sheetView tabSelected="1" view="pageBreakPreview" topLeftCell="A4" zoomScaleNormal="100" zoomScaleSheetLayoutView="100" workbookViewId="0">
      <selection activeCell="A3" sqref="A3"/>
    </sheetView>
  </sheetViews>
  <sheetFormatPr defaultRowHeight="15" x14ac:dyDescent="0.25"/>
  <cols>
    <col min="1" max="1" width="5.28515625" style="1" customWidth="1"/>
    <col min="2" max="2" width="49" style="1" customWidth="1"/>
    <col min="3" max="3" width="5.85546875" style="1" customWidth="1"/>
    <col min="4" max="4" width="12.140625" style="1" customWidth="1"/>
    <col min="5" max="5" width="17.85546875" style="1" customWidth="1"/>
    <col min="6" max="7" width="20.7109375" style="1" customWidth="1"/>
    <col min="8" max="16384" width="9.140625" style="1"/>
  </cols>
  <sheetData>
    <row r="2" spans="1:7" ht="36" customHeight="1" thickBot="1" x14ac:dyDescent="0.3">
      <c r="A2" s="37" t="s">
        <v>87</v>
      </c>
      <c r="B2" s="37"/>
      <c r="C2" s="37"/>
      <c r="D2" s="37"/>
      <c r="E2" s="37"/>
      <c r="F2" s="37"/>
      <c r="G2" s="37"/>
    </row>
    <row r="3" spans="1:7" ht="30" x14ac:dyDescent="0.25">
      <c r="A3" s="12" t="s">
        <v>86</v>
      </c>
      <c r="B3" s="13" t="s">
        <v>0</v>
      </c>
      <c r="C3" s="14" t="s">
        <v>1</v>
      </c>
      <c r="D3" s="14" t="s">
        <v>2</v>
      </c>
      <c r="E3" s="14" t="s">
        <v>75</v>
      </c>
      <c r="F3" s="14" t="s">
        <v>76</v>
      </c>
      <c r="G3" s="15" t="s">
        <v>77</v>
      </c>
    </row>
    <row r="4" spans="1:7" x14ac:dyDescent="0.25">
      <c r="A4" s="16">
        <v>1</v>
      </c>
      <c r="B4" s="17">
        <v>2</v>
      </c>
      <c r="C4" s="18">
        <v>3</v>
      </c>
      <c r="D4" s="18">
        <v>4</v>
      </c>
      <c r="E4" s="18">
        <v>5</v>
      </c>
      <c r="F4" s="18" t="s">
        <v>73</v>
      </c>
      <c r="G4" s="19" t="s">
        <v>74</v>
      </c>
    </row>
    <row r="5" spans="1:7" ht="42.75" x14ac:dyDescent="0.25">
      <c r="A5" s="20">
        <v>1</v>
      </c>
      <c r="B5" s="2" t="s">
        <v>3</v>
      </c>
      <c r="C5" s="3" t="s">
        <v>4</v>
      </c>
      <c r="D5" s="4">
        <v>100</v>
      </c>
      <c r="E5" s="5"/>
      <c r="F5" s="5">
        <f t="shared" ref="F5:F36" si="0">D5*E5</f>
        <v>0</v>
      </c>
      <c r="G5" s="21">
        <f>F5*1.2</f>
        <v>0</v>
      </c>
    </row>
    <row r="6" spans="1:7" ht="42.75" x14ac:dyDescent="0.25">
      <c r="A6" s="20">
        <v>2</v>
      </c>
      <c r="B6" s="2" t="s">
        <v>5</v>
      </c>
      <c r="C6" s="3" t="s">
        <v>4</v>
      </c>
      <c r="D6" s="4">
        <v>4500</v>
      </c>
      <c r="E6" s="5"/>
      <c r="F6" s="5">
        <f t="shared" si="0"/>
        <v>0</v>
      </c>
      <c r="G6" s="21">
        <f t="shared" ref="G6:G71" si="1">F6*1.2</f>
        <v>0</v>
      </c>
    </row>
    <row r="7" spans="1:7" ht="66" customHeight="1" x14ac:dyDescent="0.25">
      <c r="A7" s="20">
        <v>3</v>
      </c>
      <c r="B7" s="2" t="s">
        <v>58</v>
      </c>
      <c r="C7" s="3" t="s">
        <v>4</v>
      </c>
      <c r="D7" s="4">
        <v>3000</v>
      </c>
      <c r="E7" s="5"/>
      <c r="F7" s="5">
        <f t="shared" si="0"/>
        <v>0</v>
      </c>
      <c r="G7" s="21">
        <f t="shared" si="1"/>
        <v>0</v>
      </c>
    </row>
    <row r="8" spans="1:7" ht="49.5" customHeight="1" x14ac:dyDescent="0.25">
      <c r="A8" s="20">
        <v>4</v>
      </c>
      <c r="B8" s="2" t="s">
        <v>64</v>
      </c>
      <c r="C8" s="3" t="s">
        <v>7</v>
      </c>
      <c r="D8" s="4">
        <v>100</v>
      </c>
      <c r="E8" s="5"/>
      <c r="F8" s="5">
        <f t="shared" si="0"/>
        <v>0</v>
      </c>
      <c r="G8" s="21">
        <f t="shared" si="1"/>
        <v>0</v>
      </c>
    </row>
    <row r="9" spans="1:7" ht="62.25" customHeight="1" x14ac:dyDescent="0.25">
      <c r="A9" s="20">
        <v>5</v>
      </c>
      <c r="B9" s="2" t="s">
        <v>65</v>
      </c>
      <c r="C9" s="3" t="s">
        <v>14</v>
      </c>
      <c r="D9" s="4">
        <v>2000</v>
      </c>
      <c r="E9" s="5"/>
      <c r="F9" s="5">
        <f t="shared" si="0"/>
        <v>0</v>
      </c>
      <c r="G9" s="21">
        <f t="shared" si="1"/>
        <v>0</v>
      </c>
    </row>
    <row r="10" spans="1:7" ht="42.75" x14ac:dyDescent="0.25">
      <c r="A10" s="20">
        <v>6</v>
      </c>
      <c r="B10" s="2" t="s">
        <v>72</v>
      </c>
      <c r="C10" s="3" t="s">
        <v>7</v>
      </c>
      <c r="D10" s="4">
        <v>6000</v>
      </c>
      <c r="E10" s="5"/>
      <c r="F10" s="5">
        <f t="shared" si="0"/>
        <v>0</v>
      </c>
      <c r="G10" s="21">
        <f t="shared" si="1"/>
        <v>0</v>
      </c>
    </row>
    <row r="11" spans="1:7" ht="42.75" x14ac:dyDescent="0.25">
      <c r="A11" s="20">
        <v>7</v>
      </c>
      <c r="B11" s="2" t="s">
        <v>6</v>
      </c>
      <c r="C11" s="3" t="s">
        <v>7</v>
      </c>
      <c r="D11" s="4">
        <v>300</v>
      </c>
      <c r="E11" s="5"/>
      <c r="F11" s="5">
        <f t="shared" si="0"/>
        <v>0</v>
      </c>
      <c r="G11" s="21">
        <f t="shared" si="1"/>
        <v>0</v>
      </c>
    </row>
    <row r="12" spans="1:7" ht="51.75" customHeight="1" x14ac:dyDescent="0.25">
      <c r="A12" s="20">
        <v>8</v>
      </c>
      <c r="B12" s="2" t="s">
        <v>66</v>
      </c>
      <c r="C12" s="3" t="s">
        <v>7</v>
      </c>
      <c r="D12" s="4">
        <v>1000</v>
      </c>
      <c r="E12" s="5"/>
      <c r="F12" s="5">
        <f t="shared" si="0"/>
        <v>0</v>
      </c>
      <c r="G12" s="21">
        <f t="shared" si="1"/>
        <v>0</v>
      </c>
    </row>
    <row r="13" spans="1:7" ht="51.75" customHeight="1" x14ac:dyDescent="0.25">
      <c r="A13" s="20">
        <v>9</v>
      </c>
      <c r="B13" s="2" t="s">
        <v>8</v>
      </c>
      <c r="C13" s="3" t="s">
        <v>7</v>
      </c>
      <c r="D13" s="4">
        <v>3000</v>
      </c>
      <c r="E13" s="5"/>
      <c r="F13" s="5">
        <f t="shared" si="0"/>
        <v>0</v>
      </c>
      <c r="G13" s="21">
        <f t="shared" si="1"/>
        <v>0</v>
      </c>
    </row>
    <row r="14" spans="1:7" ht="51.75" customHeight="1" x14ac:dyDescent="0.25">
      <c r="A14" s="20">
        <v>10</v>
      </c>
      <c r="B14" s="2" t="s">
        <v>9</v>
      </c>
      <c r="C14" s="3" t="s">
        <v>7</v>
      </c>
      <c r="D14" s="4">
        <v>3000</v>
      </c>
      <c r="E14" s="5"/>
      <c r="F14" s="5">
        <f t="shared" si="0"/>
        <v>0</v>
      </c>
      <c r="G14" s="21">
        <f t="shared" si="1"/>
        <v>0</v>
      </c>
    </row>
    <row r="15" spans="1:7" ht="46.5" customHeight="1" x14ac:dyDescent="0.25">
      <c r="A15" s="20">
        <v>11</v>
      </c>
      <c r="B15" s="2" t="s">
        <v>10</v>
      </c>
      <c r="C15" s="3" t="s">
        <v>7</v>
      </c>
      <c r="D15" s="4">
        <v>500</v>
      </c>
      <c r="E15" s="5"/>
      <c r="F15" s="5">
        <f t="shared" si="0"/>
        <v>0</v>
      </c>
      <c r="G15" s="21">
        <f t="shared" si="1"/>
        <v>0</v>
      </c>
    </row>
    <row r="16" spans="1:7" ht="50.25" customHeight="1" x14ac:dyDescent="0.25">
      <c r="A16" s="20">
        <v>12</v>
      </c>
      <c r="B16" s="2" t="s">
        <v>11</v>
      </c>
      <c r="C16" s="3" t="s">
        <v>7</v>
      </c>
      <c r="D16" s="4">
        <v>6500</v>
      </c>
      <c r="E16" s="5"/>
      <c r="F16" s="5">
        <f t="shared" si="0"/>
        <v>0</v>
      </c>
      <c r="G16" s="21">
        <f t="shared" si="1"/>
        <v>0</v>
      </c>
    </row>
    <row r="17" spans="1:7" ht="64.5" customHeight="1" x14ac:dyDescent="0.25">
      <c r="A17" s="20">
        <v>13</v>
      </c>
      <c r="B17" s="2" t="s">
        <v>12</v>
      </c>
      <c r="C17" s="3" t="s">
        <v>7</v>
      </c>
      <c r="D17" s="4">
        <v>500</v>
      </c>
      <c r="E17" s="5"/>
      <c r="F17" s="5">
        <f t="shared" si="0"/>
        <v>0</v>
      </c>
      <c r="G17" s="21">
        <f t="shared" si="1"/>
        <v>0</v>
      </c>
    </row>
    <row r="18" spans="1:7" ht="136.5" customHeight="1" x14ac:dyDescent="0.25">
      <c r="A18" s="20">
        <v>14</v>
      </c>
      <c r="B18" s="2" t="s">
        <v>13</v>
      </c>
      <c r="C18" s="3" t="s">
        <v>14</v>
      </c>
      <c r="D18" s="4">
        <v>200</v>
      </c>
      <c r="E18" s="5"/>
      <c r="F18" s="5">
        <f t="shared" si="0"/>
        <v>0</v>
      </c>
      <c r="G18" s="21">
        <f t="shared" si="1"/>
        <v>0</v>
      </c>
    </row>
    <row r="19" spans="1:7" ht="75.75" customHeight="1" x14ac:dyDescent="0.25">
      <c r="A19" s="20">
        <v>15</v>
      </c>
      <c r="B19" s="2" t="s">
        <v>15</v>
      </c>
      <c r="C19" s="3" t="s">
        <v>14</v>
      </c>
      <c r="D19" s="4">
        <v>200</v>
      </c>
      <c r="E19" s="5"/>
      <c r="F19" s="5">
        <f t="shared" si="0"/>
        <v>0</v>
      </c>
      <c r="G19" s="21">
        <f t="shared" si="1"/>
        <v>0</v>
      </c>
    </row>
    <row r="20" spans="1:7" ht="75.75" customHeight="1" x14ac:dyDescent="0.25">
      <c r="A20" s="20">
        <v>16</v>
      </c>
      <c r="B20" s="22" t="s">
        <v>16</v>
      </c>
      <c r="C20" s="3" t="s">
        <v>14</v>
      </c>
      <c r="D20" s="4">
        <v>25</v>
      </c>
      <c r="E20" s="5"/>
      <c r="F20" s="5">
        <f t="shared" si="0"/>
        <v>0</v>
      </c>
      <c r="G20" s="21">
        <f t="shared" si="1"/>
        <v>0</v>
      </c>
    </row>
    <row r="21" spans="1:7" ht="57" x14ac:dyDescent="0.25">
      <c r="A21" s="20">
        <v>17</v>
      </c>
      <c r="B21" s="22" t="s">
        <v>17</v>
      </c>
      <c r="C21" s="3" t="s">
        <v>14</v>
      </c>
      <c r="D21" s="4">
        <v>25</v>
      </c>
      <c r="E21" s="5"/>
      <c r="F21" s="5">
        <f t="shared" si="0"/>
        <v>0</v>
      </c>
      <c r="G21" s="21">
        <f t="shared" si="1"/>
        <v>0</v>
      </c>
    </row>
    <row r="22" spans="1:7" ht="62.25" customHeight="1" x14ac:dyDescent="0.25">
      <c r="A22" s="20">
        <v>18</v>
      </c>
      <c r="B22" s="22" t="s">
        <v>18</v>
      </c>
      <c r="C22" s="3" t="s">
        <v>14</v>
      </c>
      <c r="D22" s="4">
        <v>25</v>
      </c>
      <c r="E22" s="5"/>
      <c r="F22" s="5">
        <f t="shared" si="0"/>
        <v>0</v>
      </c>
      <c r="G22" s="21">
        <f t="shared" si="1"/>
        <v>0</v>
      </c>
    </row>
    <row r="23" spans="1:7" ht="132" customHeight="1" x14ac:dyDescent="0.25">
      <c r="A23" s="20">
        <v>19</v>
      </c>
      <c r="B23" s="22" t="s">
        <v>19</v>
      </c>
      <c r="C23" s="3" t="s">
        <v>14</v>
      </c>
      <c r="D23" s="4">
        <v>25</v>
      </c>
      <c r="E23" s="5"/>
      <c r="F23" s="5">
        <f t="shared" si="0"/>
        <v>0</v>
      </c>
      <c r="G23" s="21">
        <f t="shared" si="1"/>
        <v>0</v>
      </c>
    </row>
    <row r="24" spans="1:7" ht="78.75" customHeight="1" x14ac:dyDescent="0.25">
      <c r="A24" s="20">
        <v>20</v>
      </c>
      <c r="B24" s="22" t="s">
        <v>67</v>
      </c>
      <c r="C24" s="3" t="s">
        <v>14</v>
      </c>
      <c r="D24" s="4">
        <v>1500</v>
      </c>
      <c r="E24" s="5"/>
      <c r="F24" s="5">
        <f t="shared" si="0"/>
        <v>0</v>
      </c>
      <c r="G24" s="21">
        <f t="shared" si="1"/>
        <v>0</v>
      </c>
    </row>
    <row r="25" spans="1:7" ht="58.5" customHeight="1" x14ac:dyDescent="0.25">
      <c r="A25" s="20">
        <v>21</v>
      </c>
      <c r="B25" s="22" t="s">
        <v>20</v>
      </c>
      <c r="C25" s="3" t="s">
        <v>14</v>
      </c>
      <c r="D25" s="4">
        <v>2500</v>
      </c>
      <c r="E25" s="5"/>
      <c r="F25" s="5">
        <f t="shared" si="0"/>
        <v>0</v>
      </c>
      <c r="G25" s="21">
        <f t="shared" si="1"/>
        <v>0</v>
      </c>
    </row>
    <row r="26" spans="1:7" ht="90.75" customHeight="1" x14ac:dyDescent="0.25">
      <c r="A26" s="20">
        <v>22</v>
      </c>
      <c r="B26" s="22" t="s">
        <v>68</v>
      </c>
      <c r="C26" s="3" t="s">
        <v>14</v>
      </c>
      <c r="D26" s="4">
        <v>100</v>
      </c>
      <c r="E26" s="5"/>
      <c r="F26" s="5">
        <f t="shared" si="0"/>
        <v>0</v>
      </c>
      <c r="G26" s="21">
        <f t="shared" si="1"/>
        <v>0</v>
      </c>
    </row>
    <row r="27" spans="1:7" ht="102" customHeight="1" x14ac:dyDescent="0.25">
      <c r="A27" s="20">
        <v>23</v>
      </c>
      <c r="B27" s="22" t="s">
        <v>69</v>
      </c>
      <c r="C27" s="3" t="s">
        <v>14</v>
      </c>
      <c r="D27" s="4">
        <v>50</v>
      </c>
      <c r="E27" s="5"/>
      <c r="F27" s="5">
        <f t="shared" si="0"/>
        <v>0</v>
      </c>
      <c r="G27" s="21">
        <f t="shared" si="1"/>
        <v>0</v>
      </c>
    </row>
    <row r="28" spans="1:7" ht="75" customHeight="1" x14ac:dyDescent="0.25">
      <c r="A28" s="20">
        <v>24</v>
      </c>
      <c r="B28" s="22" t="s">
        <v>70</v>
      </c>
      <c r="C28" s="3" t="s">
        <v>7</v>
      </c>
      <c r="D28" s="4">
        <v>14000</v>
      </c>
      <c r="E28" s="5"/>
      <c r="F28" s="5">
        <f t="shared" si="0"/>
        <v>0</v>
      </c>
      <c r="G28" s="5">
        <f t="shared" si="1"/>
        <v>0</v>
      </c>
    </row>
    <row r="29" spans="1:7" ht="75" customHeight="1" x14ac:dyDescent="0.25">
      <c r="A29" s="20">
        <v>25</v>
      </c>
      <c r="B29" s="22" t="s">
        <v>80</v>
      </c>
      <c r="C29" s="3" t="s">
        <v>7</v>
      </c>
      <c r="D29" s="4">
        <v>100</v>
      </c>
      <c r="E29" s="5"/>
      <c r="F29" s="5">
        <f t="shared" si="0"/>
        <v>0</v>
      </c>
      <c r="G29" s="5">
        <f t="shared" si="1"/>
        <v>0</v>
      </c>
    </row>
    <row r="30" spans="1:7" ht="105.75" customHeight="1" x14ac:dyDescent="0.25">
      <c r="A30" s="20">
        <v>26</v>
      </c>
      <c r="B30" s="22" t="s">
        <v>71</v>
      </c>
      <c r="C30" s="3" t="s">
        <v>7</v>
      </c>
      <c r="D30" s="4">
        <v>2000</v>
      </c>
      <c r="E30" s="5"/>
      <c r="F30" s="5">
        <f t="shared" si="0"/>
        <v>0</v>
      </c>
      <c r="G30" s="5">
        <f t="shared" si="1"/>
        <v>0</v>
      </c>
    </row>
    <row r="31" spans="1:7" ht="93" customHeight="1" x14ac:dyDescent="0.25">
      <c r="A31" s="20">
        <v>27</v>
      </c>
      <c r="B31" s="22" t="s">
        <v>21</v>
      </c>
      <c r="C31" s="3" t="s">
        <v>7</v>
      </c>
      <c r="D31" s="4">
        <v>2000</v>
      </c>
      <c r="E31" s="5"/>
      <c r="F31" s="5">
        <f t="shared" si="0"/>
        <v>0</v>
      </c>
      <c r="G31" s="21">
        <f t="shared" si="1"/>
        <v>0</v>
      </c>
    </row>
    <row r="32" spans="1:7" ht="104.25" customHeight="1" x14ac:dyDescent="0.25">
      <c r="A32" s="20">
        <v>28</v>
      </c>
      <c r="B32" s="22" t="s">
        <v>81</v>
      </c>
      <c r="C32" s="3" t="s">
        <v>7</v>
      </c>
      <c r="D32" s="4">
        <v>100</v>
      </c>
      <c r="E32" s="5"/>
      <c r="F32" s="5">
        <f t="shared" si="0"/>
        <v>0</v>
      </c>
      <c r="G32" s="5">
        <f t="shared" si="1"/>
        <v>0</v>
      </c>
    </row>
    <row r="33" spans="1:7" ht="89.25" customHeight="1" x14ac:dyDescent="0.25">
      <c r="A33" s="20">
        <v>29</v>
      </c>
      <c r="B33" s="6" t="s">
        <v>61</v>
      </c>
      <c r="C33" s="7" t="s">
        <v>7</v>
      </c>
      <c r="D33" s="8">
        <v>400</v>
      </c>
      <c r="E33" s="9"/>
      <c r="F33" s="9">
        <f t="shared" si="0"/>
        <v>0</v>
      </c>
      <c r="G33" s="23">
        <f t="shared" si="1"/>
        <v>0</v>
      </c>
    </row>
    <row r="34" spans="1:7" ht="61.5" customHeight="1" x14ac:dyDescent="0.25">
      <c r="A34" s="20">
        <v>30</v>
      </c>
      <c r="B34" s="22" t="s">
        <v>22</v>
      </c>
      <c r="C34" s="3" t="s">
        <v>7</v>
      </c>
      <c r="D34" s="4">
        <v>50</v>
      </c>
      <c r="E34" s="5"/>
      <c r="F34" s="5">
        <f t="shared" si="0"/>
        <v>0</v>
      </c>
      <c r="G34" s="21">
        <f t="shared" si="1"/>
        <v>0</v>
      </c>
    </row>
    <row r="35" spans="1:7" ht="86.25" customHeight="1" x14ac:dyDescent="0.25">
      <c r="A35" s="20">
        <v>31</v>
      </c>
      <c r="B35" s="2" t="s">
        <v>23</v>
      </c>
      <c r="C35" s="3" t="s">
        <v>7</v>
      </c>
      <c r="D35" s="4">
        <v>3000</v>
      </c>
      <c r="E35" s="5"/>
      <c r="F35" s="5">
        <f t="shared" si="0"/>
        <v>0</v>
      </c>
      <c r="G35" s="21">
        <f t="shared" si="1"/>
        <v>0</v>
      </c>
    </row>
    <row r="36" spans="1:7" ht="93.75" customHeight="1" x14ac:dyDescent="0.25">
      <c r="A36" s="20">
        <v>32</v>
      </c>
      <c r="B36" s="2" t="s">
        <v>24</v>
      </c>
      <c r="C36" s="3" t="s">
        <v>7</v>
      </c>
      <c r="D36" s="4">
        <v>7000</v>
      </c>
      <c r="E36" s="5"/>
      <c r="F36" s="5">
        <f t="shared" si="0"/>
        <v>0</v>
      </c>
      <c r="G36" s="21">
        <f t="shared" si="1"/>
        <v>0</v>
      </c>
    </row>
    <row r="37" spans="1:7" ht="46.5" customHeight="1" thickBot="1" x14ac:dyDescent="0.3">
      <c r="A37" s="20">
        <v>33</v>
      </c>
      <c r="B37" s="2" t="s">
        <v>25</v>
      </c>
      <c r="C37" s="3" t="s">
        <v>7</v>
      </c>
      <c r="D37" s="4">
        <v>50</v>
      </c>
      <c r="E37" s="5"/>
      <c r="F37" s="5">
        <f t="shared" ref="F37:F68" si="2">D37*E37</f>
        <v>0</v>
      </c>
      <c r="G37" s="21">
        <f t="shared" si="1"/>
        <v>0</v>
      </c>
    </row>
    <row r="38" spans="1:7" ht="120" customHeight="1" thickBot="1" x14ac:dyDescent="0.3">
      <c r="A38" s="20">
        <v>34</v>
      </c>
      <c r="B38" s="10" t="s">
        <v>83</v>
      </c>
      <c r="C38" s="3" t="s">
        <v>7</v>
      </c>
      <c r="D38" s="4">
        <v>50</v>
      </c>
      <c r="E38" s="5"/>
      <c r="F38" s="5">
        <f t="shared" si="2"/>
        <v>0</v>
      </c>
      <c r="G38" s="21">
        <f t="shared" si="1"/>
        <v>0</v>
      </c>
    </row>
    <row r="39" spans="1:7" ht="119.25" customHeight="1" x14ac:dyDescent="0.25">
      <c r="A39" s="20">
        <v>35</v>
      </c>
      <c r="B39" s="2" t="s">
        <v>59</v>
      </c>
      <c r="C39" s="3" t="s">
        <v>7</v>
      </c>
      <c r="D39" s="4">
        <v>50</v>
      </c>
      <c r="E39" s="5"/>
      <c r="F39" s="5">
        <f t="shared" si="2"/>
        <v>0</v>
      </c>
      <c r="G39" s="21">
        <f t="shared" si="1"/>
        <v>0</v>
      </c>
    </row>
    <row r="40" spans="1:7" ht="104.25" customHeight="1" x14ac:dyDescent="0.25">
      <c r="A40" s="20">
        <v>36</v>
      </c>
      <c r="B40" s="2" t="s">
        <v>26</v>
      </c>
      <c r="C40" s="3" t="s">
        <v>7</v>
      </c>
      <c r="D40" s="4">
        <v>100</v>
      </c>
      <c r="E40" s="5"/>
      <c r="F40" s="5">
        <f t="shared" si="2"/>
        <v>0</v>
      </c>
      <c r="G40" s="21">
        <f t="shared" si="1"/>
        <v>0</v>
      </c>
    </row>
    <row r="41" spans="1:7" ht="106.5" customHeight="1" x14ac:dyDescent="0.25">
      <c r="A41" s="20">
        <v>37</v>
      </c>
      <c r="B41" s="2" t="s">
        <v>27</v>
      </c>
      <c r="C41" s="3" t="s">
        <v>7</v>
      </c>
      <c r="D41" s="4">
        <v>100</v>
      </c>
      <c r="E41" s="5"/>
      <c r="F41" s="5">
        <f t="shared" si="2"/>
        <v>0</v>
      </c>
      <c r="G41" s="21">
        <f t="shared" si="1"/>
        <v>0</v>
      </c>
    </row>
    <row r="42" spans="1:7" ht="87.75" customHeight="1" x14ac:dyDescent="0.25">
      <c r="A42" s="20">
        <v>38</v>
      </c>
      <c r="B42" s="2" t="s">
        <v>60</v>
      </c>
      <c r="C42" s="3" t="s">
        <v>7</v>
      </c>
      <c r="D42" s="4">
        <v>1000</v>
      </c>
      <c r="E42" s="5"/>
      <c r="F42" s="5">
        <f t="shared" si="2"/>
        <v>0</v>
      </c>
      <c r="G42" s="21">
        <f t="shared" si="1"/>
        <v>0</v>
      </c>
    </row>
    <row r="43" spans="1:7" ht="105.75" customHeight="1" thickBot="1" x14ac:dyDescent="0.3">
      <c r="A43" s="20">
        <v>39</v>
      </c>
      <c r="B43" s="11" t="s">
        <v>84</v>
      </c>
      <c r="C43" s="3" t="s">
        <v>7</v>
      </c>
      <c r="D43" s="4">
        <v>3000</v>
      </c>
      <c r="E43" s="5"/>
      <c r="F43" s="5">
        <f t="shared" si="2"/>
        <v>0</v>
      </c>
      <c r="G43" s="21">
        <f t="shared" si="1"/>
        <v>0</v>
      </c>
    </row>
    <row r="44" spans="1:7" ht="106.5" customHeight="1" thickBot="1" x14ac:dyDescent="0.3">
      <c r="A44" s="20">
        <v>40</v>
      </c>
      <c r="B44" s="11" t="s">
        <v>85</v>
      </c>
      <c r="C44" s="3" t="s">
        <v>7</v>
      </c>
      <c r="D44" s="4">
        <v>500</v>
      </c>
      <c r="E44" s="5"/>
      <c r="F44" s="5">
        <f t="shared" si="2"/>
        <v>0</v>
      </c>
      <c r="G44" s="21">
        <f t="shared" si="1"/>
        <v>0</v>
      </c>
    </row>
    <row r="45" spans="1:7" ht="42.75" x14ac:dyDescent="0.25">
      <c r="A45" s="20">
        <v>41</v>
      </c>
      <c r="B45" s="2" t="s">
        <v>62</v>
      </c>
      <c r="C45" s="3" t="s">
        <v>14</v>
      </c>
      <c r="D45" s="4">
        <v>100</v>
      </c>
      <c r="E45" s="5"/>
      <c r="F45" s="5">
        <f t="shared" si="2"/>
        <v>0</v>
      </c>
      <c r="G45" s="21">
        <f t="shared" si="1"/>
        <v>0</v>
      </c>
    </row>
    <row r="46" spans="1:7" ht="87.75" customHeight="1" x14ac:dyDescent="0.25">
      <c r="A46" s="20">
        <v>42</v>
      </c>
      <c r="B46" s="2" t="s">
        <v>28</v>
      </c>
      <c r="C46" s="3" t="s">
        <v>29</v>
      </c>
      <c r="D46" s="4">
        <v>50</v>
      </c>
      <c r="E46" s="5"/>
      <c r="F46" s="5">
        <f t="shared" si="2"/>
        <v>0</v>
      </c>
      <c r="G46" s="21">
        <f t="shared" si="1"/>
        <v>0</v>
      </c>
    </row>
    <row r="47" spans="1:7" ht="75" customHeight="1" x14ac:dyDescent="0.25">
      <c r="A47" s="20">
        <v>43</v>
      </c>
      <c r="B47" s="2" t="s">
        <v>30</v>
      </c>
      <c r="C47" s="3" t="s">
        <v>29</v>
      </c>
      <c r="D47" s="4">
        <v>10</v>
      </c>
      <c r="E47" s="5"/>
      <c r="F47" s="5">
        <f t="shared" si="2"/>
        <v>0</v>
      </c>
      <c r="G47" s="21">
        <f t="shared" si="1"/>
        <v>0</v>
      </c>
    </row>
    <row r="48" spans="1:7" ht="88.5" customHeight="1" x14ac:dyDescent="0.25">
      <c r="A48" s="20">
        <v>44</v>
      </c>
      <c r="B48" s="2" t="s">
        <v>31</v>
      </c>
      <c r="C48" s="3" t="s">
        <v>29</v>
      </c>
      <c r="D48" s="4">
        <v>10</v>
      </c>
      <c r="E48" s="5"/>
      <c r="F48" s="5">
        <f t="shared" si="2"/>
        <v>0</v>
      </c>
      <c r="G48" s="21">
        <f t="shared" si="1"/>
        <v>0</v>
      </c>
    </row>
    <row r="49" spans="1:7" ht="77.25" customHeight="1" x14ac:dyDescent="0.25">
      <c r="A49" s="20">
        <v>45</v>
      </c>
      <c r="B49" s="2" t="s">
        <v>32</v>
      </c>
      <c r="C49" s="3" t="s">
        <v>29</v>
      </c>
      <c r="D49" s="4">
        <v>5</v>
      </c>
      <c r="E49" s="5"/>
      <c r="F49" s="5">
        <f t="shared" si="2"/>
        <v>0</v>
      </c>
      <c r="G49" s="21">
        <f t="shared" si="1"/>
        <v>0</v>
      </c>
    </row>
    <row r="50" spans="1:7" ht="75.75" customHeight="1" x14ac:dyDescent="0.25">
      <c r="A50" s="20">
        <v>46</v>
      </c>
      <c r="B50" s="2" t="s">
        <v>33</v>
      </c>
      <c r="C50" s="3" t="s">
        <v>29</v>
      </c>
      <c r="D50" s="4">
        <v>10</v>
      </c>
      <c r="E50" s="5"/>
      <c r="F50" s="5">
        <f t="shared" si="2"/>
        <v>0</v>
      </c>
      <c r="G50" s="21">
        <f t="shared" si="1"/>
        <v>0</v>
      </c>
    </row>
    <row r="51" spans="1:7" ht="62.25" customHeight="1" x14ac:dyDescent="0.25">
      <c r="A51" s="20">
        <v>47</v>
      </c>
      <c r="B51" s="2" t="s">
        <v>34</v>
      </c>
      <c r="C51" s="3" t="s">
        <v>29</v>
      </c>
      <c r="D51" s="4">
        <v>5</v>
      </c>
      <c r="E51" s="5"/>
      <c r="F51" s="5">
        <f t="shared" si="2"/>
        <v>0</v>
      </c>
      <c r="G51" s="21">
        <f t="shared" si="1"/>
        <v>0</v>
      </c>
    </row>
    <row r="52" spans="1:7" ht="75.75" customHeight="1" x14ac:dyDescent="0.25">
      <c r="A52" s="20">
        <v>48</v>
      </c>
      <c r="B52" s="2" t="s">
        <v>35</v>
      </c>
      <c r="C52" s="3" t="s">
        <v>29</v>
      </c>
      <c r="D52" s="4">
        <v>10</v>
      </c>
      <c r="E52" s="5"/>
      <c r="F52" s="5">
        <f t="shared" si="2"/>
        <v>0</v>
      </c>
      <c r="G52" s="21">
        <f t="shared" si="1"/>
        <v>0</v>
      </c>
    </row>
    <row r="53" spans="1:7" ht="123.75" customHeight="1" x14ac:dyDescent="0.25">
      <c r="A53" s="20">
        <v>49</v>
      </c>
      <c r="B53" s="2" t="s">
        <v>36</v>
      </c>
      <c r="C53" s="3" t="s">
        <v>29</v>
      </c>
      <c r="D53" s="4">
        <v>5</v>
      </c>
      <c r="E53" s="5"/>
      <c r="F53" s="5">
        <f t="shared" si="2"/>
        <v>0</v>
      </c>
      <c r="G53" s="21">
        <f t="shared" si="1"/>
        <v>0</v>
      </c>
    </row>
    <row r="54" spans="1:7" ht="75" customHeight="1" x14ac:dyDescent="0.25">
      <c r="A54" s="20">
        <v>50</v>
      </c>
      <c r="B54" s="2" t="s">
        <v>37</v>
      </c>
      <c r="C54" s="3" t="s">
        <v>29</v>
      </c>
      <c r="D54" s="4">
        <v>50</v>
      </c>
      <c r="E54" s="5"/>
      <c r="F54" s="5">
        <f t="shared" si="2"/>
        <v>0</v>
      </c>
      <c r="G54" s="21">
        <f t="shared" si="1"/>
        <v>0</v>
      </c>
    </row>
    <row r="55" spans="1:7" ht="47.25" customHeight="1" x14ac:dyDescent="0.25">
      <c r="A55" s="20">
        <v>51</v>
      </c>
      <c r="B55" s="2" t="s">
        <v>38</v>
      </c>
      <c r="C55" s="3" t="s">
        <v>29</v>
      </c>
      <c r="D55" s="4">
        <v>10</v>
      </c>
      <c r="E55" s="5"/>
      <c r="F55" s="5">
        <f t="shared" si="2"/>
        <v>0</v>
      </c>
      <c r="G55" s="21">
        <f t="shared" si="1"/>
        <v>0</v>
      </c>
    </row>
    <row r="56" spans="1:7" ht="135" customHeight="1" x14ac:dyDescent="0.25">
      <c r="A56" s="20">
        <v>52</v>
      </c>
      <c r="B56" s="2" t="s">
        <v>39</v>
      </c>
      <c r="C56" s="3" t="s">
        <v>29</v>
      </c>
      <c r="D56" s="4">
        <v>30</v>
      </c>
      <c r="E56" s="5"/>
      <c r="F56" s="5">
        <f t="shared" si="2"/>
        <v>0</v>
      </c>
      <c r="G56" s="21">
        <f t="shared" si="1"/>
        <v>0</v>
      </c>
    </row>
    <row r="57" spans="1:7" ht="152.25" customHeight="1" x14ac:dyDescent="0.25">
      <c r="A57" s="20">
        <v>53</v>
      </c>
      <c r="B57" s="2" t="s">
        <v>78</v>
      </c>
      <c r="C57" s="3" t="s">
        <v>29</v>
      </c>
      <c r="D57" s="4">
        <v>10</v>
      </c>
      <c r="E57" s="5"/>
      <c r="F57" s="5">
        <f t="shared" si="2"/>
        <v>0</v>
      </c>
      <c r="G57" s="21">
        <f t="shared" si="1"/>
        <v>0</v>
      </c>
    </row>
    <row r="58" spans="1:7" ht="101.25" customHeight="1" x14ac:dyDescent="0.25">
      <c r="A58" s="20">
        <v>54</v>
      </c>
      <c r="B58" s="2" t="s">
        <v>40</v>
      </c>
      <c r="C58" s="3" t="s">
        <v>29</v>
      </c>
      <c r="D58" s="4">
        <v>5</v>
      </c>
      <c r="E58" s="5"/>
      <c r="F58" s="5">
        <f t="shared" si="2"/>
        <v>0</v>
      </c>
      <c r="G58" s="21">
        <f t="shared" si="1"/>
        <v>0</v>
      </c>
    </row>
    <row r="59" spans="1:7" ht="42.75" x14ac:dyDescent="0.25">
      <c r="A59" s="20">
        <v>55</v>
      </c>
      <c r="B59" s="2" t="s">
        <v>41</v>
      </c>
      <c r="C59" s="3" t="s">
        <v>29</v>
      </c>
      <c r="D59" s="4">
        <v>5</v>
      </c>
      <c r="E59" s="5"/>
      <c r="F59" s="5">
        <f t="shared" si="2"/>
        <v>0</v>
      </c>
      <c r="G59" s="21">
        <f t="shared" si="1"/>
        <v>0</v>
      </c>
    </row>
    <row r="60" spans="1:7" x14ac:dyDescent="0.25">
      <c r="A60" s="20">
        <v>56</v>
      </c>
      <c r="B60" s="2" t="s">
        <v>42</v>
      </c>
      <c r="C60" s="3" t="s">
        <v>43</v>
      </c>
      <c r="D60" s="4">
        <v>1000</v>
      </c>
      <c r="E60" s="5"/>
      <c r="F60" s="5">
        <f t="shared" si="2"/>
        <v>0</v>
      </c>
      <c r="G60" s="21">
        <f t="shared" si="1"/>
        <v>0</v>
      </c>
    </row>
    <row r="61" spans="1:7" ht="51" customHeight="1" x14ac:dyDescent="0.25">
      <c r="A61" s="20">
        <v>57</v>
      </c>
      <c r="B61" s="2" t="s">
        <v>44</v>
      </c>
      <c r="C61" s="3" t="s">
        <v>7</v>
      </c>
      <c r="D61" s="4">
        <v>200</v>
      </c>
      <c r="E61" s="5"/>
      <c r="F61" s="5">
        <f t="shared" si="2"/>
        <v>0</v>
      </c>
      <c r="G61" s="21">
        <f t="shared" si="1"/>
        <v>0</v>
      </c>
    </row>
    <row r="62" spans="1:7" ht="45.75" customHeight="1" x14ac:dyDescent="0.25">
      <c r="A62" s="20">
        <v>58</v>
      </c>
      <c r="B62" s="2" t="s">
        <v>45</v>
      </c>
      <c r="C62" s="3" t="s">
        <v>4</v>
      </c>
      <c r="D62" s="4">
        <v>20</v>
      </c>
      <c r="E62" s="5"/>
      <c r="F62" s="5">
        <f t="shared" si="2"/>
        <v>0</v>
      </c>
      <c r="G62" s="21">
        <f t="shared" si="1"/>
        <v>0</v>
      </c>
    </row>
    <row r="63" spans="1:7" ht="48.75" customHeight="1" x14ac:dyDescent="0.25">
      <c r="A63" s="20">
        <v>59</v>
      </c>
      <c r="B63" s="2" t="s">
        <v>46</v>
      </c>
      <c r="C63" s="3" t="s">
        <v>4</v>
      </c>
      <c r="D63" s="4">
        <v>30</v>
      </c>
      <c r="E63" s="5"/>
      <c r="F63" s="5">
        <f t="shared" si="2"/>
        <v>0</v>
      </c>
      <c r="G63" s="21">
        <f t="shared" si="1"/>
        <v>0</v>
      </c>
    </row>
    <row r="64" spans="1:7" ht="28.5" x14ac:dyDescent="0.25">
      <c r="A64" s="20">
        <v>60</v>
      </c>
      <c r="B64" s="2" t="s">
        <v>47</v>
      </c>
      <c r="C64" s="3" t="s">
        <v>48</v>
      </c>
      <c r="D64" s="4">
        <v>2000</v>
      </c>
      <c r="E64" s="5"/>
      <c r="F64" s="5">
        <f t="shared" si="2"/>
        <v>0</v>
      </c>
      <c r="G64" s="21">
        <f t="shared" si="1"/>
        <v>0</v>
      </c>
    </row>
    <row r="65" spans="1:8" x14ac:dyDescent="0.25">
      <c r="A65" s="20">
        <v>61</v>
      </c>
      <c r="B65" s="2" t="s">
        <v>49</v>
      </c>
      <c r="C65" s="3" t="s">
        <v>29</v>
      </c>
      <c r="D65" s="4">
        <v>100</v>
      </c>
      <c r="E65" s="5"/>
      <c r="F65" s="5">
        <f t="shared" si="2"/>
        <v>0</v>
      </c>
      <c r="G65" s="21">
        <f t="shared" si="1"/>
        <v>0</v>
      </c>
    </row>
    <row r="66" spans="1:8" x14ac:dyDescent="0.25">
      <c r="A66" s="20">
        <v>62</v>
      </c>
      <c r="B66" s="2" t="s">
        <v>50</v>
      </c>
      <c r="C66" s="3" t="s">
        <v>29</v>
      </c>
      <c r="D66" s="4">
        <v>50</v>
      </c>
      <c r="E66" s="5"/>
      <c r="F66" s="5">
        <f t="shared" si="2"/>
        <v>0</v>
      </c>
      <c r="G66" s="21">
        <f t="shared" si="1"/>
        <v>0</v>
      </c>
    </row>
    <row r="67" spans="1:8" ht="28.5" x14ac:dyDescent="0.25">
      <c r="A67" s="20">
        <v>63</v>
      </c>
      <c r="B67" s="2" t="s">
        <v>51</v>
      </c>
      <c r="C67" s="3" t="s">
        <v>29</v>
      </c>
      <c r="D67" s="4">
        <v>300</v>
      </c>
      <c r="E67" s="5"/>
      <c r="F67" s="5">
        <f t="shared" si="2"/>
        <v>0</v>
      </c>
      <c r="G67" s="21">
        <f t="shared" si="1"/>
        <v>0</v>
      </c>
    </row>
    <row r="68" spans="1:8" ht="32.25" customHeight="1" x14ac:dyDescent="0.25">
      <c r="A68" s="20">
        <v>64</v>
      </c>
      <c r="B68" s="2" t="s">
        <v>63</v>
      </c>
      <c r="C68" s="3" t="s">
        <v>29</v>
      </c>
      <c r="D68" s="4">
        <v>100</v>
      </c>
      <c r="E68" s="5"/>
      <c r="F68" s="5">
        <f t="shared" si="2"/>
        <v>0</v>
      </c>
      <c r="G68" s="21">
        <f t="shared" si="1"/>
        <v>0</v>
      </c>
    </row>
    <row r="69" spans="1:8" ht="60" customHeight="1" x14ac:dyDescent="0.25">
      <c r="A69" s="20">
        <v>65</v>
      </c>
      <c r="B69" s="2" t="s">
        <v>52</v>
      </c>
      <c r="C69" s="3" t="s">
        <v>14</v>
      </c>
      <c r="D69" s="4">
        <v>25</v>
      </c>
      <c r="E69" s="5"/>
      <c r="F69" s="5">
        <f t="shared" ref="F69:F74" si="3">D69*E69</f>
        <v>0</v>
      </c>
      <c r="G69" s="21">
        <f t="shared" si="1"/>
        <v>0</v>
      </c>
    </row>
    <row r="70" spans="1:8" ht="28.5" x14ac:dyDescent="0.25">
      <c r="A70" s="20">
        <v>66</v>
      </c>
      <c r="B70" s="2" t="s">
        <v>82</v>
      </c>
      <c r="C70" s="3" t="s">
        <v>7</v>
      </c>
      <c r="D70" s="4">
        <v>1000</v>
      </c>
      <c r="E70" s="5"/>
      <c r="F70" s="5">
        <f t="shared" si="3"/>
        <v>0</v>
      </c>
      <c r="G70" s="21">
        <f t="shared" si="1"/>
        <v>0</v>
      </c>
    </row>
    <row r="71" spans="1:8" ht="42.75" x14ac:dyDescent="0.25">
      <c r="A71" s="20">
        <v>67</v>
      </c>
      <c r="B71" s="2" t="s">
        <v>53</v>
      </c>
      <c r="C71" s="3" t="s">
        <v>7</v>
      </c>
      <c r="D71" s="4">
        <v>2000</v>
      </c>
      <c r="E71" s="5"/>
      <c r="F71" s="5">
        <f t="shared" si="3"/>
        <v>0</v>
      </c>
      <c r="G71" s="21">
        <f t="shared" si="1"/>
        <v>0</v>
      </c>
    </row>
    <row r="72" spans="1:8" ht="104.25" customHeight="1" x14ac:dyDescent="0.25">
      <c r="A72" s="20">
        <v>68</v>
      </c>
      <c r="B72" s="2" t="s">
        <v>54</v>
      </c>
      <c r="C72" s="3" t="s">
        <v>29</v>
      </c>
      <c r="D72" s="4">
        <v>20</v>
      </c>
      <c r="E72" s="5"/>
      <c r="F72" s="5">
        <f t="shared" si="3"/>
        <v>0</v>
      </c>
      <c r="G72" s="21">
        <f t="shared" ref="G72:G74" si="4">F72*1.2</f>
        <v>0</v>
      </c>
    </row>
    <row r="73" spans="1:8" ht="140.25" customHeight="1" x14ac:dyDescent="0.25">
      <c r="A73" s="20">
        <v>69</v>
      </c>
      <c r="B73" s="2" t="s">
        <v>55</v>
      </c>
      <c r="C73" s="3" t="s">
        <v>29</v>
      </c>
      <c r="D73" s="4">
        <v>10</v>
      </c>
      <c r="E73" s="5"/>
      <c r="F73" s="5">
        <f t="shared" si="3"/>
        <v>0</v>
      </c>
      <c r="G73" s="21">
        <f t="shared" si="4"/>
        <v>0</v>
      </c>
    </row>
    <row r="74" spans="1:8" ht="132" customHeight="1" thickBot="1" x14ac:dyDescent="0.3">
      <c r="A74" s="20">
        <v>70</v>
      </c>
      <c r="B74" s="24" t="s">
        <v>56</v>
      </c>
      <c r="C74" s="25" t="s">
        <v>29</v>
      </c>
      <c r="D74" s="26">
        <v>10</v>
      </c>
      <c r="E74" s="27"/>
      <c r="F74" s="27">
        <f t="shared" si="3"/>
        <v>0</v>
      </c>
      <c r="G74" s="28">
        <f t="shared" si="4"/>
        <v>0</v>
      </c>
    </row>
    <row r="75" spans="1:8" ht="15.75" thickBot="1" x14ac:dyDescent="0.3">
      <c r="A75" s="29"/>
      <c r="B75" s="30"/>
      <c r="C75" s="36" t="s">
        <v>57</v>
      </c>
      <c r="D75" s="36"/>
      <c r="E75" s="32"/>
      <c r="F75" s="33">
        <f>SUM(F5:F74)</f>
        <v>0</v>
      </c>
      <c r="G75" s="34">
        <f>SUM(G5:G74)</f>
        <v>0</v>
      </c>
    </row>
    <row r="76" spans="1:8" x14ac:dyDescent="0.25">
      <c r="A76" s="29"/>
      <c r="B76" s="30"/>
      <c r="C76" s="31"/>
      <c r="D76" s="31"/>
      <c r="E76" s="32"/>
      <c r="F76" s="39"/>
      <c r="G76" s="39"/>
    </row>
    <row r="77" spans="1:8" ht="168.75" customHeight="1" x14ac:dyDescent="0.25">
      <c r="A77" s="38" t="s">
        <v>79</v>
      </c>
      <c r="B77" s="38"/>
      <c r="C77" s="38"/>
      <c r="D77" s="38"/>
      <c r="E77" s="38"/>
      <c r="F77" s="38"/>
      <c r="G77" s="38"/>
      <c r="H77" s="35"/>
    </row>
  </sheetData>
  <mergeCells count="4">
    <mergeCell ref="C75:D75"/>
    <mergeCell ref="A2:G2"/>
    <mergeCell ref="A77:G77"/>
    <mergeCell ref="F76:G76"/>
  </mergeCells>
  <pageMargins left="0.45" right="0.2" top="0.5" bottom="0.5" header="0" footer="0"/>
  <pageSetup paperSize="9" orientation="landscape" r:id="rId1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 STR CENE BET PLOCE 26.28  </vt:lpstr>
      <vt:lpstr>'OBR STR CENE BET PLOCE 26.28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 Богдановић</dc:creator>
  <cp:lastModifiedBy>Никола Богдановић</cp:lastModifiedBy>
  <cp:lastPrinted>2026-07-20T07:24:44Z</cp:lastPrinted>
  <dcterms:created xsi:type="dcterms:W3CDTF">2021-12-10T10:34:19Z</dcterms:created>
  <dcterms:modified xsi:type="dcterms:W3CDTF">2026-07-20T07:28:13Z</dcterms:modified>
</cp:coreProperties>
</file>